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ài liệu đang dùng\Văn bản Sở\Năm 2024\Tổ chức bộ máy\Đề án hợp nhất\Dự thảo lần 2\"/>
    </mc:Choice>
  </mc:AlternateContent>
  <bookViews>
    <workbookView xWindow="0" yWindow="0" windowWidth="20490" windowHeight="88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J12" i="1"/>
  <c r="F27" i="1" l="1"/>
  <c r="D27" i="1"/>
  <c r="F24" i="2" l="1"/>
  <c r="D24" i="2"/>
  <c r="D23" i="2" s="1"/>
  <c r="F23" i="2"/>
  <c r="F18" i="2"/>
  <c r="F8" i="2" s="1"/>
  <c r="F7" i="2" s="1"/>
  <c r="E18" i="2"/>
  <c r="D18" i="2"/>
  <c r="D8" i="2" s="1"/>
  <c r="C18" i="2"/>
  <c r="E9" i="2"/>
  <c r="E8" i="2" s="1"/>
  <c r="E7" i="2" s="1"/>
  <c r="J9" i="2" s="1"/>
  <c r="C9" i="2"/>
  <c r="C8" i="2" s="1"/>
  <c r="C7" i="2" s="1"/>
  <c r="E10" i="1"/>
  <c r="F10" i="1"/>
  <c r="E11" i="1"/>
  <c r="C11" i="1"/>
  <c r="F26" i="1"/>
  <c r="F25" i="1" s="1"/>
  <c r="D26" i="1"/>
  <c r="D25" i="1" s="1"/>
  <c r="F20" i="1"/>
  <c r="E20" i="1"/>
  <c r="D20" i="1"/>
  <c r="C20" i="1"/>
  <c r="C10" i="1" l="1"/>
  <c r="C9" i="1" s="1"/>
  <c r="D7" i="2"/>
  <c r="E9" i="1"/>
  <c r="D9" i="1"/>
  <c r="F9" i="1"/>
</calcChain>
</file>

<file path=xl/sharedStrings.xml><?xml version="1.0" encoding="utf-8"?>
<sst xmlns="http://schemas.openxmlformats.org/spreadsheetml/2006/main" count="138" uniqueCount="90">
  <si>
    <r>
      <rPr>
        <b/>
        <u/>
        <sz val="14"/>
        <color theme="1"/>
        <rFont val="Times New Roman"/>
        <family val="1"/>
      </rPr>
      <t>Đơn vị</t>
    </r>
    <r>
      <rPr>
        <b/>
        <sz val="14"/>
        <color theme="1"/>
        <rFont val="Times New Roman"/>
        <family val="1"/>
      </rPr>
      <t>: Sở Nông nghiệp, Tài nguyên và Môi trường</t>
    </r>
  </si>
  <si>
    <t>TT</t>
  </si>
  <si>
    <t>Tên phòng, đơn vị</t>
  </si>
  <si>
    <t>Biên chế giao</t>
  </si>
  <si>
    <t>Biên chế có mặt</t>
  </si>
  <si>
    <t>Cơ cấu nhân sự</t>
  </si>
  <si>
    <t>Ghi chú</t>
  </si>
  <si>
    <t>Công
chức</t>
  </si>
  <si>
    <t>Viên 
chức</t>
  </si>
  <si>
    <t>TỔNG CỘNG</t>
  </si>
  <si>
    <t>A</t>
  </si>
  <si>
    <t>HÀNH CHÍNH</t>
  </si>
  <si>
    <t>I</t>
  </si>
  <si>
    <t>Khối văn phòng</t>
  </si>
  <si>
    <t>Ban Giám đốc Sở</t>
  </si>
  <si>
    <t>Văn phòng</t>
  </si>
  <si>
    <t>Phòng Kế hoạch, Tài chính</t>
  </si>
  <si>
    <t>Thanh tra</t>
  </si>
  <si>
    <t>Phòng Phát triển nông thôn</t>
  </si>
  <si>
    <t>II</t>
  </si>
  <si>
    <t>Các chi cục trực thuộc</t>
  </si>
  <si>
    <t>Chi cục Thủy lợi
- Lãnh đạo Chi cục
- 02 phòng</t>
  </si>
  <si>
    <t>Hợp đồng lao động: 02 (hỗ trợ, phục vụ)</t>
  </si>
  <si>
    <t>Chi cục Chăn nuôi và Thú y
- Lãnh đạo Chi cục
- 02 phòng
- 09 trạm</t>
  </si>
  <si>
    <r>
      <t xml:space="preserve">Hợp đồng lao động: 47 (kiểm soát giết mổ: 45; hỗ trợ, phục vụ: 02); </t>
    </r>
    <r>
      <rPr>
        <sz val="12"/>
        <color rgb="FFFF0000"/>
        <rFont val="Times New Roman"/>
        <family val="1"/>
      </rPr>
      <t>Dự kiến tuyển dụng mới viên chức (đã sát hạch): 02</t>
    </r>
  </si>
  <si>
    <t>Chi cục Trồng trọt và Bảo vệ thực vật
- Lãnh đạo Chi cục
- 02 phòng
- 09 trạm</t>
  </si>
  <si>
    <r>
      <t xml:space="preserve">Hợp đồng lao động: 02 (hỗ trợ, phục vụ); 
</t>
    </r>
    <r>
      <rPr>
        <sz val="12"/>
        <color rgb="FFFF0000"/>
        <rFont val="Times New Roman"/>
        <family val="1"/>
      </rPr>
      <t>Dự kiến tuyển dụng mới viên chức (đã sát hạch): 10</t>
    </r>
  </si>
  <si>
    <t>Chi cục Kiểm lâm
- Lãnh đạo Chi cục
- 03 phòng
- 01 đội
- 03 hạt</t>
  </si>
  <si>
    <r>
      <t xml:space="preserve">Hợp đồng lao động: 10 (hỗ trợ, phục vụ); 
</t>
    </r>
    <r>
      <rPr>
        <sz val="12"/>
        <color rgb="FFFF0000"/>
        <rFont val="Times New Roman"/>
        <family val="1"/>
      </rPr>
      <t>Dự kiến tuyển dụng mới viên chức (đã sát hạch): 02</t>
    </r>
  </si>
  <si>
    <t>B</t>
  </si>
  <si>
    <t>SỰ NGHIỆP</t>
  </si>
  <si>
    <t>III</t>
  </si>
  <si>
    <t>Các đơn vị sự nghiệp trực thuộc</t>
  </si>
  <si>
    <t>Trung tâm Khuyến nông:
- Ban Giám đốc
- 02 phòng
- 01 trại
- 09 trạm</t>
  </si>
  <si>
    <r>
      <t xml:space="preserve">Hợp đồng lao động: 11 (thu hút: 02; chuyên môn: 06; hỗ trợ, phục vụ: 03)
(Đơn vị do NSNN đảm bảo chi TX: nhóm 4); </t>
    </r>
    <r>
      <rPr>
        <sz val="12"/>
        <color rgb="FFFF0000"/>
        <rFont val="Times New Roman"/>
        <family val="1"/>
      </rPr>
      <t>Dự kiến tuyển dụng mới viên chức (đã sát hạch): 11</t>
    </r>
  </si>
  <si>
    <t>Ban Quản lý Khu rừng phòng hộ Dầu Tiếng:
- Ban Giám đốc
- 03 phòng</t>
  </si>
  <si>
    <t>- Giám đốc: 01
- Phó Giám đốc: 01
- Trưởng phòng: 01
- Phó Trưởng phòng: 02
- Bảo vệ rừng viên và tương đương: 24</t>
  </si>
  <si>
    <t>Hợp đồng lao động: 59 (khoán bảo vệ rừng: 56; hỗ trợ, phục vụ: 03)
Đơn vị do NSNN đảm bảo chi TX: nhóm 4</t>
  </si>
  <si>
    <t>Phòng Quản lý tài nguyên nước và khoáng sản</t>
  </si>
  <si>
    <t>- Trưởng phòng: 01
- Phó Trưởng phòng: 01
- Chuyên viên: 03</t>
  </si>
  <si>
    <t>Phòng Quản lý đất đai</t>
  </si>
  <si>
    <t>- Trưởng phòng: 01
- Phó Trưởng phòng: 02
- Chuyên viên: 10</t>
  </si>
  <si>
    <t>Phòng Bảo vệ môi trường</t>
  </si>
  <si>
    <t>Văn phòng Đăng ký đất đai:
- Ban Giám đốc
- 04 phòng
- 09 chi nhánh</t>
  </si>
  <si>
    <t>- Giám đốc: 01
- Phó Giám đốc: 02
- Trưởng phòng: 04
- Phó Trưởng phòng: 07
- Giám đốc chi nhánh: 08
- Phó Giám đốc phụ trách chi nhánh: 01
- Phó Giám đốc chi nhánh: 16</t>
  </si>
  <si>
    <t>Hợp đồng lao động: 274
(Đơn vị tự chủ chi TX và chi ĐT: nhóm 1)</t>
  </si>
  <si>
    <t>Trung tâm Phát triển quỹ đất:
- Ban Giám đốc
- 02 phòng</t>
  </si>
  <si>
    <t>- Giám đốc: 01
- Phó Giám đốc: 01
- Trưởng phòng: 01
- Phó Trưởng phòng: 02</t>
  </si>
  <si>
    <t>Hợp đồng lao động: hỗ trợ, phục vụ: 01 (Đơn vị do NSNN đảm bảo chi TX: nhóm 4)</t>
  </si>
  <si>
    <t>SỞ NÔNG NGHIỆP, TÀI NGUYÊN VÀ MÔI TRƯỜNG</t>
  </si>
  <si>
    <t>- Giám đốc: 01
- Phó Giám đốc: 05</t>
  </si>
  <si>
    <t>- Chánh Văn phòng: 01
- Phó Chánh Văn phòng: tiếp tục bố trí 04 Phó, sau 05 năm sẽ giảm còn 03 Phó
- Chuyên viên: 11
- Phụ trách kế toán: 01</t>
  </si>
  <si>
    <t>Hợp đồng lao động: 09 (hỗ trợ, phục vụ)</t>
  </si>
  <si>
    <t>- Trưởng phòng: 01
- Phó Trưởng phòng: tiếp tục bố trí 03 Phó, sau 05 năm sẽ giảm còn 02 Phó
- Kế toán trưởng: 01
- Chuyên viên: 08</t>
  </si>
  <si>
    <t>- Phó Trưởng phòng phụ trách: 01
- Phó Trưởng phòng: 01
(bổ nhiệm 01 Trưởng để đảm bảo cơ cấu)
- Chuyên viên: 08</t>
  </si>
  <si>
    <t>- Chi cục trưởng: 01
- Phó Chi cục trưởng: 01 (bổ nhiệm thêm 01 Phó để đảm bảo số lượng 02 Phó)
- Trưởng phòng: 01 (bổ nhiệm thêm 01 Trưởng để đảm bảo số lượng 02 Trưởng)
- Trưởng trạm: 09
- Phó Trưởng phòng: 02
- Chuyên viên (công chức): 10
- Chẩn đoán viên BĐV và tương đương (viên chức): 37</t>
  </si>
  <si>
    <t>- Chi cục trưởng: 01
- Phó Chi cục trưởng: 02
- Trưởng phòng: 01 (bổ nhiệm thêm 01 Trưởng để đảm bảo số lượng 02 Trưởng)
- Trưởng trạm: 07
- Phó Trưởng phòng: 01
- Chuyên viên (công chức): 10
- Bảo vệ viên BVTV (viên chức): 16</t>
  </si>
  <si>
    <t>- Chi cục trưởng: 01
- Phó Chi cục trưởng: 02
- Trưởng phòng: 02 (bổ nhiệm thêm 01 Trưởng để đảm bảo số lượng 03 Trưởng)
- Hạt trưởng, Đội trưởng: 03 (bổ nhiệm thêm 01 Trưởng để đảm bảo số lượng 04 Trưởng)
- Phó Trưởng phòng: 04
- Phó Hạt trưởng, Phó Đội trưởng: 06
- Kiểm lâm viên (công chức): 43
- Kiểm lâm viên (viên chức): 11</t>
  </si>
  <si>
    <t>- Giám đốc: 01
- Phó Giám đốc: 02
- Trưởng phòng: 02
- Trưởng trại: 01
- Trưởng trạm: 07
- Khuyến nông viên và tương đương: 21</t>
  </si>
  <si>
    <t>Trung tâm Nước sạch và Kỹ thuật tài nguyên và môi trường:
- Ban Giám đốc
- 03 phòng</t>
  </si>
  <si>
    <t>- Giám đốc: 01
- Phó Giám đốc: tiếp tục bố trí 05 Phó, sau 05 năm sẽ giảm còn 02 Phó
- Trưởng phòng: 03 
- Phó Trưởng phòng: 05
- Chuyên viên và tương đương: 16</t>
  </si>
  <si>
    <t>BẢNG DỰ KIẾN TỔ CHỨC BỘ MÁY VÀ NHÂN SỰ (18.12.2024)</t>
  </si>
  <si>
    <t>Hợp đồng lao động: 107 (chuyên môn: 26; Quản lý trạm cấp nước: 78; hỗ trợ, phục vụ: 03)
(Đơn vị tự chủ một phần chi TX: nhóm 3)</t>
  </si>
  <si>
    <t>Văn phòng Sở</t>
  </si>
  <si>
    <t>Thanh tra Sở</t>
  </si>
  <si>
    <t>- Trưởng phòng: 01
- Phó Trưởng phòng: 01 (bổ nhiệm thêm 01 Phó để đảm bảo số lượng 02 Phó)
- Chuyên viên: 10</t>
  </si>
  <si>
    <t>- Chánh Thanh tra: 01
- Phó Chánh Thanh tra: 03
- Thanh tra viên và Chuyên viên: 11</t>
  </si>
  <si>
    <t>- Chi cục trưởng: 01
- Phó Chi cục trưởng: 01
- Trưởng phòng: 02
- Phó Trưởng phòng: 01 (bổ nhiệm thêm 01 Phó để đảm bảo số lượng 02 Phó)
- Chuyên viên: 10</t>
  </si>
  <si>
    <t>Trung tâm Khuyến nông và Dịch vụ nông nghiệp:
- Ban Giám đốc
- 02 phòng
- 01 trại
- 09 trạm</t>
  </si>
  <si>
    <t>Hợp đồng lao động: 11 (thu hút: 02; chuyên môn: 06; hỗ trợ, phục vụ: 03)
(Đơn vị do NSNN đảm bảo chi TX: nhóm 4); Dự kiến tuyển dụng mới viên chức (đã sát hạch): 11</t>
  </si>
  <si>
    <t>Chi cục Trồng trọt và Bảo vệ thực vật
- Lãnh đạo Chi cục
- 02 phòng</t>
  </si>
  <si>
    <t>Hợp đồng lao động: 02 (hỗ trợ, phục vụ); 
Dự kiến tuyển dụng mới viên chức (đã sát hạch): 10</t>
  </si>
  <si>
    <t>SỞ NÔNG NGHIỆP VÀ MÔI TRƯỜNG</t>
  </si>
  <si>
    <t>- Chánh Thanh tra: 01
- Phó Chánh Thanh tra:  tiếp tục bố trí 03 Phó, sau 05 năm sẽ giảm còn 02 Phó
- Thanh tra viên và Chuyên viên: 10</t>
  </si>
  <si>
    <t>Trung tâm Nước sạch và Môi trường:
- Ban Giám đốc
- 03 phòng</t>
  </si>
  <si>
    <t>- Trưởng phòng: 01
- Phó Trưởng phòng: 01
- Chuyên viên: 09</t>
  </si>
  <si>
    <t>- Phó Trưởng phòng phụ trách: 01
- Phó Trưởng phòng: 01
- Chuyên viên: 08</t>
  </si>
  <si>
    <t>- Chi cục trưởng: 01
- Phó Chi cục trưởng: 01
- Trưởng phòng: 02
- Phó Trưởng phòng: 01
- Chuyên viên: 10</t>
  </si>
  <si>
    <t>- Chi cục trưởng: 01
- Phó Chi cục trưởng: 01
- Trưởng phòng: 01
- Trưởng trạm: 09
- Phó Trưởng phòng: 02
- Chuyên viên (công chức): 10
- Chẩn đoán viên BĐV và tương đương (viên chức): 37</t>
  </si>
  <si>
    <t>- Chi cục trưởng: 01
- Phó Chi cục trưởng: tiếp tục bố trí 02 Phó, sau 05 năm sẽ giảm còn 01 Phó
- Trưởng phòng: 01
- Phó Trưởng phòng: 01
- Chuyên viên (công chức): 10</t>
  </si>
  <si>
    <t>- Chi cục trưởng: 01
- Phó Chi cục trưởng: 02
- Trưởng phòng: 02 
- Hạt trưởng, Đội trưởng: 03 
- Phó Trưởng phòng: 04
- Phó Hạt trưởng, Phó Đội trưởng: 06
- Kiểm lâm viên (công chức): 44
- Kiểm lâm viên (viên chức): 11</t>
  </si>
  <si>
    <t>- Giám đốc: 01
- Phó Giám đốc: 02
- Trưởng phòng: 02
- Trưởng trại: 01
- Trưởng trạm: 07
- Khuyến nông viên và tương đương: 21
- Bảo vệ viên BVTV (viên chức): 16</t>
  </si>
  <si>
    <t>- Giám đốc: 01
- Phó Giám đốc: 01 
- Trưởng phòng: 01 
- Phó Trưởng phòng: 02
- Bảo vệ rừng viên và tương đương: 24</t>
  </si>
  <si>
    <t>- Giám đốc: 01
- Phó Giám đốc: 01 
- Trưởng phòng: 01 
- Phó Trưởng phòng: 02</t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</si>
  <si>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>: Sở Nông nghiệp và Môi trường</t>
    </r>
  </si>
  <si>
    <t>Hợp đồng lao động: 47 (kiểm soát giết mổ: 45; hỗ trợ, phục vụ: 02); Dự kiến tuyển dụng mới viên chức (đã sát hạch): 02</t>
  </si>
  <si>
    <t>Hợp đồng lao động: 10 (hỗ trợ, phục vụ); 
Dự kiến tuyển dụng mới viên chức (đã sát hạch): 02</t>
  </si>
  <si>
    <t>(Kèm theo Đề án số           /ĐA-UBND ngày     /12/2024 của UBND tỉnh)</t>
  </si>
  <si>
    <t>DỰ KIẾN BIÊN CHẾ, TỔ CHỨC BỘ MÁY VÀ NHÂN SỰ (25.12.2024)</t>
  </si>
  <si>
    <t>Phụ lục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</si>
</sst>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14" fontId="6" fillId="0" borderId="1" xfId="0" quotePrefix="1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left" vertical="center" wrapText="1"/>
    </xf>
    <xf numFmtId="0" fontId="7" fillId="0" borderId="0" xfId="0" applyFont="1"/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quotePrefix="1" applyNumberFormat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0" fontId="10" fillId="0" borderId="1" xfId="0" quotePrefix="1" applyNumberFormat="1" applyFont="1" applyBorder="1" applyAlignment="1">
      <alignment horizontal="center" vertical="center"/>
    </xf>
    <xf numFmtId="0" fontId="13" fillId="0" borderId="0" xfId="0" applyFont="1"/>
    <xf numFmtId="1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0" fontId="12" fillId="3" borderId="0" xfId="0" applyFont="1" applyFill="1"/>
    <xf numFmtId="0" fontId="15" fillId="3" borderId="0" xfId="0" applyFont="1" applyFill="1"/>
    <xf numFmtId="14" fontId="15" fillId="3" borderId="0" xfId="0" applyNumberFormat="1" applyFont="1" applyFill="1" applyAlignment="1">
      <alignment horizontal="center"/>
    </xf>
    <xf numFmtId="0" fontId="13" fillId="3" borderId="0" xfId="0" applyFont="1" applyFill="1"/>
    <xf numFmtId="0" fontId="9" fillId="3" borderId="0" xfId="0" applyFont="1" applyFill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14" fontId="10" fillId="3" borderId="1" xfId="0" quotePrefix="1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9" fillId="3" borderId="1" xfId="0" applyFont="1" applyFill="1" applyBorder="1" applyAlignment="1">
      <alignment horizontal="center" vertical="center"/>
    </xf>
    <xf numFmtId="14" fontId="9" fillId="3" borderId="1" xfId="0" quotePrefix="1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0" fillId="3" borderId="1" xfId="0" quotePrefix="1" applyNumberFormat="1" applyFont="1" applyFill="1" applyBorder="1" applyAlignment="1">
      <alignment horizontal="center" vertical="center"/>
    </xf>
    <xf numFmtId="14" fontId="13" fillId="3" borderId="0" xfId="0" applyNumberFormat="1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64" fontId="11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4" workbookViewId="0">
      <selection activeCell="D11" sqref="D11"/>
    </sheetView>
  </sheetViews>
  <sheetFormatPr defaultRowHeight="12.75" x14ac:dyDescent="0.2"/>
  <cols>
    <col min="1" max="1" width="5.5703125" style="44" customWidth="1"/>
    <col min="2" max="2" width="27.85546875" style="44" customWidth="1"/>
    <col min="3" max="4" width="10.28515625" style="44" customWidth="1"/>
    <col min="5" max="6" width="10.28515625" style="69" customWidth="1"/>
    <col min="7" max="7" width="41.85546875" style="69" customWidth="1"/>
    <col min="8" max="8" width="23.7109375" style="44" customWidth="1"/>
    <col min="9" max="258" width="9.140625" style="44"/>
    <col min="259" max="259" width="5.5703125" style="44" customWidth="1"/>
    <col min="260" max="260" width="35.7109375" style="44" customWidth="1"/>
    <col min="261" max="261" width="6.85546875" style="44" customWidth="1"/>
    <col min="262" max="262" width="10" style="44" customWidth="1"/>
    <col min="263" max="263" width="31.7109375" style="44" customWidth="1"/>
    <col min="264" max="264" width="24.7109375" style="44" customWidth="1"/>
    <col min="265" max="514" width="9.140625" style="44"/>
    <col min="515" max="515" width="5.5703125" style="44" customWidth="1"/>
    <col min="516" max="516" width="35.7109375" style="44" customWidth="1"/>
    <col min="517" max="517" width="6.85546875" style="44" customWidth="1"/>
    <col min="518" max="518" width="10" style="44" customWidth="1"/>
    <col min="519" max="519" width="31.7109375" style="44" customWidth="1"/>
    <col min="520" max="520" width="24.7109375" style="44" customWidth="1"/>
    <col min="521" max="770" width="9.140625" style="44"/>
    <col min="771" max="771" width="5.5703125" style="44" customWidth="1"/>
    <col min="772" max="772" width="35.7109375" style="44" customWidth="1"/>
    <col min="773" max="773" width="6.85546875" style="44" customWidth="1"/>
    <col min="774" max="774" width="10" style="44" customWidth="1"/>
    <col min="775" max="775" width="31.7109375" style="44" customWidth="1"/>
    <col min="776" max="776" width="24.7109375" style="44" customWidth="1"/>
    <col min="777" max="1026" width="9.140625" style="44"/>
    <col min="1027" max="1027" width="5.5703125" style="44" customWidth="1"/>
    <col min="1028" max="1028" width="35.7109375" style="44" customWidth="1"/>
    <col min="1029" max="1029" width="6.85546875" style="44" customWidth="1"/>
    <col min="1030" max="1030" width="10" style="44" customWidth="1"/>
    <col min="1031" max="1031" width="31.7109375" style="44" customWidth="1"/>
    <col min="1032" max="1032" width="24.7109375" style="44" customWidth="1"/>
    <col min="1033" max="1282" width="9.140625" style="44"/>
    <col min="1283" max="1283" width="5.5703125" style="44" customWidth="1"/>
    <col min="1284" max="1284" width="35.7109375" style="44" customWidth="1"/>
    <col min="1285" max="1285" width="6.85546875" style="44" customWidth="1"/>
    <col min="1286" max="1286" width="10" style="44" customWidth="1"/>
    <col min="1287" max="1287" width="31.7109375" style="44" customWidth="1"/>
    <col min="1288" max="1288" width="24.7109375" style="44" customWidth="1"/>
    <col min="1289" max="1538" width="9.140625" style="44"/>
    <col min="1539" max="1539" width="5.5703125" style="44" customWidth="1"/>
    <col min="1540" max="1540" width="35.7109375" style="44" customWidth="1"/>
    <col min="1541" max="1541" width="6.85546875" style="44" customWidth="1"/>
    <col min="1542" max="1542" width="10" style="44" customWidth="1"/>
    <col min="1543" max="1543" width="31.7109375" style="44" customWidth="1"/>
    <col min="1544" max="1544" width="24.7109375" style="44" customWidth="1"/>
    <col min="1545" max="1794" width="9.140625" style="44"/>
    <col min="1795" max="1795" width="5.5703125" style="44" customWidth="1"/>
    <col min="1796" max="1796" width="35.7109375" style="44" customWidth="1"/>
    <col min="1797" max="1797" width="6.85546875" style="44" customWidth="1"/>
    <col min="1798" max="1798" width="10" style="44" customWidth="1"/>
    <col min="1799" max="1799" width="31.7109375" style="44" customWidth="1"/>
    <col min="1800" max="1800" width="24.7109375" style="44" customWidth="1"/>
    <col min="1801" max="2050" width="9.140625" style="44"/>
    <col min="2051" max="2051" width="5.5703125" style="44" customWidth="1"/>
    <col min="2052" max="2052" width="35.7109375" style="44" customWidth="1"/>
    <col min="2053" max="2053" width="6.85546875" style="44" customWidth="1"/>
    <col min="2054" max="2054" width="10" style="44" customWidth="1"/>
    <col min="2055" max="2055" width="31.7109375" style="44" customWidth="1"/>
    <col min="2056" max="2056" width="24.7109375" style="44" customWidth="1"/>
    <col min="2057" max="2306" width="9.140625" style="44"/>
    <col min="2307" max="2307" width="5.5703125" style="44" customWidth="1"/>
    <col min="2308" max="2308" width="35.7109375" style="44" customWidth="1"/>
    <col min="2309" max="2309" width="6.85546875" style="44" customWidth="1"/>
    <col min="2310" max="2310" width="10" style="44" customWidth="1"/>
    <col min="2311" max="2311" width="31.7109375" style="44" customWidth="1"/>
    <col min="2312" max="2312" width="24.7109375" style="44" customWidth="1"/>
    <col min="2313" max="2562" width="9.140625" style="44"/>
    <col min="2563" max="2563" width="5.5703125" style="44" customWidth="1"/>
    <col min="2564" max="2564" width="35.7109375" style="44" customWidth="1"/>
    <col min="2565" max="2565" width="6.85546875" style="44" customWidth="1"/>
    <col min="2566" max="2566" width="10" style="44" customWidth="1"/>
    <col min="2567" max="2567" width="31.7109375" style="44" customWidth="1"/>
    <col min="2568" max="2568" width="24.7109375" style="44" customWidth="1"/>
    <col min="2569" max="2818" width="9.140625" style="44"/>
    <col min="2819" max="2819" width="5.5703125" style="44" customWidth="1"/>
    <col min="2820" max="2820" width="35.7109375" style="44" customWidth="1"/>
    <col min="2821" max="2821" width="6.85546875" style="44" customWidth="1"/>
    <col min="2822" max="2822" width="10" style="44" customWidth="1"/>
    <col min="2823" max="2823" width="31.7109375" style="44" customWidth="1"/>
    <col min="2824" max="2824" width="24.7109375" style="44" customWidth="1"/>
    <col min="2825" max="3074" width="9.140625" style="44"/>
    <col min="3075" max="3075" width="5.5703125" style="44" customWidth="1"/>
    <col min="3076" max="3076" width="35.7109375" style="44" customWidth="1"/>
    <col min="3077" max="3077" width="6.85546875" style="44" customWidth="1"/>
    <col min="3078" max="3078" width="10" style="44" customWidth="1"/>
    <col min="3079" max="3079" width="31.7109375" style="44" customWidth="1"/>
    <col min="3080" max="3080" width="24.7109375" style="44" customWidth="1"/>
    <col min="3081" max="3330" width="9.140625" style="44"/>
    <col min="3331" max="3331" width="5.5703125" style="44" customWidth="1"/>
    <col min="3332" max="3332" width="35.7109375" style="44" customWidth="1"/>
    <col min="3333" max="3333" width="6.85546875" style="44" customWidth="1"/>
    <col min="3334" max="3334" width="10" style="44" customWidth="1"/>
    <col min="3335" max="3335" width="31.7109375" style="44" customWidth="1"/>
    <col min="3336" max="3336" width="24.7109375" style="44" customWidth="1"/>
    <col min="3337" max="3586" width="9.140625" style="44"/>
    <col min="3587" max="3587" width="5.5703125" style="44" customWidth="1"/>
    <col min="3588" max="3588" width="35.7109375" style="44" customWidth="1"/>
    <col min="3589" max="3589" width="6.85546875" style="44" customWidth="1"/>
    <col min="3590" max="3590" width="10" style="44" customWidth="1"/>
    <col min="3591" max="3591" width="31.7109375" style="44" customWidth="1"/>
    <col min="3592" max="3592" width="24.7109375" style="44" customWidth="1"/>
    <col min="3593" max="3842" width="9.140625" style="44"/>
    <col min="3843" max="3843" width="5.5703125" style="44" customWidth="1"/>
    <col min="3844" max="3844" width="35.7109375" style="44" customWidth="1"/>
    <col min="3845" max="3845" width="6.85546875" style="44" customWidth="1"/>
    <col min="3846" max="3846" width="10" style="44" customWidth="1"/>
    <col min="3847" max="3847" width="31.7109375" style="44" customWidth="1"/>
    <col min="3848" max="3848" width="24.7109375" style="44" customWidth="1"/>
    <col min="3849" max="4098" width="9.140625" style="44"/>
    <col min="4099" max="4099" width="5.5703125" style="44" customWidth="1"/>
    <col min="4100" max="4100" width="35.7109375" style="44" customWidth="1"/>
    <col min="4101" max="4101" width="6.85546875" style="44" customWidth="1"/>
    <col min="4102" max="4102" width="10" style="44" customWidth="1"/>
    <col min="4103" max="4103" width="31.7109375" style="44" customWidth="1"/>
    <col min="4104" max="4104" width="24.7109375" style="44" customWidth="1"/>
    <col min="4105" max="4354" width="9.140625" style="44"/>
    <col min="4355" max="4355" width="5.5703125" style="44" customWidth="1"/>
    <col min="4356" max="4356" width="35.7109375" style="44" customWidth="1"/>
    <col min="4357" max="4357" width="6.85546875" style="44" customWidth="1"/>
    <col min="4358" max="4358" width="10" style="44" customWidth="1"/>
    <col min="4359" max="4359" width="31.7109375" style="44" customWidth="1"/>
    <col min="4360" max="4360" width="24.7109375" style="44" customWidth="1"/>
    <col min="4361" max="4610" width="9.140625" style="44"/>
    <col min="4611" max="4611" width="5.5703125" style="44" customWidth="1"/>
    <col min="4612" max="4612" width="35.7109375" style="44" customWidth="1"/>
    <col min="4613" max="4613" width="6.85546875" style="44" customWidth="1"/>
    <col min="4614" max="4614" width="10" style="44" customWidth="1"/>
    <col min="4615" max="4615" width="31.7109375" style="44" customWidth="1"/>
    <col min="4616" max="4616" width="24.7109375" style="44" customWidth="1"/>
    <col min="4617" max="4866" width="9.140625" style="44"/>
    <col min="4867" max="4867" width="5.5703125" style="44" customWidth="1"/>
    <col min="4868" max="4868" width="35.7109375" style="44" customWidth="1"/>
    <col min="4869" max="4869" width="6.85546875" style="44" customWidth="1"/>
    <col min="4870" max="4870" width="10" style="44" customWidth="1"/>
    <col min="4871" max="4871" width="31.7109375" style="44" customWidth="1"/>
    <col min="4872" max="4872" width="24.7109375" style="44" customWidth="1"/>
    <col min="4873" max="5122" width="9.140625" style="44"/>
    <col min="5123" max="5123" width="5.5703125" style="44" customWidth="1"/>
    <col min="5124" max="5124" width="35.7109375" style="44" customWidth="1"/>
    <col min="5125" max="5125" width="6.85546875" style="44" customWidth="1"/>
    <col min="5126" max="5126" width="10" style="44" customWidth="1"/>
    <col min="5127" max="5127" width="31.7109375" style="44" customWidth="1"/>
    <col min="5128" max="5128" width="24.7109375" style="44" customWidth="1"/>
    <col min="5129" max="5378" width="9.140625" style="44"/>
    <col min="5379" max="5379" width="5.5703125" style="44" customWidth="1"/>
    <col min="5380" max="5380" width="35.7109375" style="44" customWidth="1"/>
    <col min="5381" max="5381" width="6.85546875" style="44" customWidth="1"/>
    <col min="5382" max="5382" width="10" style="44" customWidth="1"/>
    <col min="5383" max="5383" width="31.7109375" style="44" customWidth="1"/>
    <col min="5384" max="5384" width="24.7109375" style="44" customWidth="1"/>
    <col min="5385" max="5634" width="9.140625" style="44"/>
    <col min="5635" max="5635" width="5.5703125" style="44" customWidth="1"/>
    <col min="5636" max="5636" width="35.7109375" style="44" customWidth="1"/>
    <col min="5637" max="5637" width="6.85546875" style="44" customWidth="1"/>
    <col min="5638" max="5638" width="10" style="44" customWidth="1"/>
    <col min="5639" max="5639" width="31.7109375" style="44" customWidth="1"/>
    <col min="5640" max="5640" width="24.7109375" style="44" customWidth="1"/>
    <col min="5641" max="5890" width="9.140625" style="44"/>
    <col min="5891" max="5891" width="5.5703125" style="44" customWidth="1"/>
    <col min="5892" max="5892" width="35.7109375" style="44" customWidth="1"/>
    <col min="5893" max="5893" width="6.85546875" style="44" customWidth="1"/>
    <col min="5894" max="5894" width="10" style="44" customWidth="1"/>
    <col min="5895" max="5895" width="31.7109375" style="44" customWidth="1"/>
    <col min="5896" max="5896" width="24.7109375" style="44" customWidth="1"/>
    <col min="5897" max="6146" width="9.140625" style="44"/>
    <col min="6147" max="6147" width="5.5703125" style="44" customWidth="1"/>
    <col min="6148" max="6148" width="35.7109375" style="44" customWidth="1"/>
    <col min="6149" max="6149" width="6.85546875" style="44" customWidth="1"/>
    <col min="6150" max="6150" width="10" style="44" customWidth="1"/>
    <col min="6151" max="6151" width="31.7109375" style="44" customWidth="1"/>
    <col min="6152" max="6152" width="24.7109375" style="44" customWidth="1"/>
    <col min="6153" max="6402" width="9.140625" style="44"/>
    <col min="6403" max="6403" width="5.5703125" style="44" customWidth="1"/>
    <col min="6404" max="6404" width="35.7109375" style="44" customWidth="1"/>
    <col min="6405" max="6405" width="6.85546875" style="44" customWidth="1"/>
    <col min="6406" max="6406" width="10" style="44" customWidth="1"/>
    <col min="6407" max="6407" width="31.7109375" style="44" customWidth="1"/>
    <col min="6408" max="6408" width="24.7109375" style="44" customWidth="1"/>
    <col min="6409" max="6658" width="9.140625" style="44"/>
    <col min="6659" max="6659" width="5.5703125" style="44" customWidth="1"/>
    <col min="6660" max="6660" width="35.7109375" style="44" customWidth="1"/>
    <col min="6661" max="6661" width="6.85546875" style="44" customWidth="1"/>
    <col min="6662" max="6662" width="10" style="44" customWidth="1"/>
    <col min="6663" max="6663" width="31.7109375" style="44" customWidth="1"/>
    <col min="6664" max="6664" width="24.7109375" style="44" customWidth="1"/>
    <col min="6665" max="6914" width="9.140625" style="44"/>
    <col min="6915" max="6915" width="5.5703125" style="44" customWidth="1"/>
    <col min="6916" max="6916" width="35.7109375" style="44" customWidth="1"/>
    <col min="6917" max="6917" width="6.85546875" style="44" customWidth="1"/>
    <col min="6918" max="6918" width="10" style="44" customWidth="1"/>
    <col min="6919" max="6919" width="31.7109375" style="44" customWidth="1"/>
    <col min="6920" max="6920" width="24.7109375" style="44" customWidth="1"/>
    <col min="6921" max="7170" width="9.140625" style="44"/>
    <col min="7171" max="7171" width="5.5703125" style="44" customWidth="1"/>
    <col min="7172" max="7172" width="35.7109375" style="44" customWidth="1"/>
    <col min="7173" max="7173" width="6.85546875" style="44" customWidth="1"/>
    <col min="7174" max="7174" width="10" style="44" customWidth="1"/>
    <col min="7175" max="7175" width="31.7109375" style="44" customWidth="1"/>
    <col min="7176" max="7176" width="24.7109375" style="44" customWidth="1"/>
    <col min="7177" max="7426" width="9.140625" style="44"/>
    <col min="7427" max="7427" width="5.5703125" style="44" customWidth="1"/>
    <col min="7428" max="7428" width="35.7109375" style="44" customWidth="1"/>
    <col min="7429" max="7429" width="6.85546875" style="44" customWidth="1"/>
    <col min="7430" max="7430" width="10" style="44" customWidth="1"/>
    <col min="7431" max="7431" width="31.7109375" style="44" customWidth="1"/>
    <col min="7432" max="7432" width="24.7109375" style="44" customWidth="1"/>
    <col min="7433" max="7682" width="9.140625" style="44"/>
    <col min="7683" max="7683" width="5.5703125" style="44" customWidth="1"/>
    <col min="7684" max="7684" width="35.7109375" style="44" customWidth="1"/>
    <col min="7685" max="7685" width="6.85546875" style="44" customWidth="1"/>
    <col min="7686" max="7686" width="10" style="44" customWidth="1"/>
    <col min="7687" max="7687" width="31.7109375" style="44" customWidth="1"/>
    <col min="7688" max="7688" width="24.7109375" style="44" customWidth="1"/>
    <col min="7689" max="7938" width="9.140625" style="44"/>
    <col min="7939" max="7939" width="5.5703125" style="44" customWidth="1"/>
    <col min="7940" max="7940" width="35.7109375" style="44" customWidth="1"/>
    <col min="7941" max="7941" width="6.85546875" style="44" customWidth="1"/>
    <col min="7942" max="7942" width="10" style="44" customWidth="1"/>
    <col min="7943" max="7943" width="31.7109375" style="44" customWidth="1"/>
    <col min="7944" max="7944" width="24.7109375" style="44" customWidth="1"/>
    <col min="7945" max="8194" width="9.140625" style="44"/>
    <col min="8195" max="8195" width="5.5703125" style="44" customWidth="1"/>
    <col min="8196" max="8196" width="35.7109375" style="44" customWidth="1"/>
    <col min="8197" max="8197" width="6.85546875" style="44" customWidth="1"/>
    <col min="8198" max="8198" width="10" style="44" customWidth="1"/>
    <col min="8199" max="8199" width="31.7109375" style="44" customWidth="1"/>
    <col min="8200" max="8200" width="24.7109375" style="44" customWidth="1"/>
    <col min="8201" max="8450" width="9.140625" style="44"/>
    <col min="8451" max="8451" width="5.5703125" style="44" customWidth="1"/>
    <col min="8452" max="8452" width="35.7109375" style="44" customWidth="1"/>
    <col min="8453" max="8453" width="6.85546875" style="44" customWidth="1"/>
    <col min="8454" max="8454" width="10" style="44" customWidth="1"/>
    <col min="8455" max="8455" width="31.7109375" style="44" customWidth="1"/>
    <col min="8456" max="8456" width="24.7109375" style="44" customWidth="1"/>
    <col min="8457" max="8706" width="9.140625" style="44"/>
    <col min="8707" max="8707" width="5.5703125" style="44" customWidth="1"/>
    <col min="8708" max="8708" width="35.7109375" style="44" customWidth="1"/>
    <col min="8709" max="8709" width="6.85546875" style="44" customWidth="1"/>
    <col min="8710" max="8710" width="10" style="44" customWidth="1"/>
    <col min="8711" max="8711" width="31.7109375" style="44" customWidth="1"/>
    <col min="8712" max="8712" width="24.7109375" style="44" customWidth="1"/>
    <col min="8713" max="8962" width="9.140625" style="44"/>
    <col min="8963" max="8963" width="5.5703125" style="44" customWidth="1"/>
    <col min="8964" max="8964" width="35.7109375" style="44" customWidth="1"/>
    <col min="8965" max="8965" width="6.85546875" style="44" customWidth="1"/>
    <col min="8966" max="8966" width="10" style="44" customWidth="1"/>
    <col min="8967" max="8967" width="31.7109375" style="44" customWidth="1"/>
    <col min="8968" max="8968" width="24.7109375" style="44" customWidth="1"/>
    <col min="8969" max="9218" width="9.140625" style="44"/>
    <col min="9219" max="9219" width="5.5703125" style="44" customWidth="1"/>
    <col min="9220" max="9220" width="35.7109375" style="44" customWidth="1"/>
    <col min="9221" max="9221" width="6.85546875" style="44" customWidth="1"/>
    <col min="9222" max="9222" width="10" style="44" customWidth="1"/>
    <col min="9223" max="9223" width="31.7109375" style="44" customWidth="1"/>
    <col min="9224" max="9224" width="24.7109375" style="44" customWidth="1"/>
    <col min="9225" max="9474" width="9.140625" style="44"/>
    <col min="9475" max="9475" width="5.5703125" style="44" customWidth="1"/>
    <col min="9476" max="9476" width="35.7109375" style="44" customWidth="1"/>
    <col min="9477" max="9477" width="6.85546875" style="44" customWidth="1"/>
    <col min="9478" max="9478" width="10" style="44" customWidth="1"/>
    <col min="9479" max="9479" width="31.7109375" style="44" customWidth="1"/>
    <col min="9480" max="9480" width="24.7109375" style="44" customWidth="1"/>
    <col min="9481" max="9730" width="9.140625" style="44"/>
    <col min="9731" max="9731" width="5.5703125" style="44" customWidth="1"/>
    <col min="9732" max="9732" width="35.7109375" style="44" customWidth="1"/>
    <col min="9733" max="9733" width="6.85546875" style="44" customWidth="1"/>
    <col min="9734" max="9734" width="10" style="44" customWidth="1"/>
    <col min="9735" max="9735" width="31.7109375" style="44" customWidth="1"/>
    <col min="9736" max="9736" width="24.7109375" style="44" customWidth="1"/>
    <col min="9737" max="9986" width="9.140625" style="44"/>
    <col min="9987" max="9987" width="5.5703125" style="44" customWidth="1"/>
    <col min="9988" max="9988" width="35.7109375" style="44" customWidth="1"/>
    <col min="9989" max="9989" width="6.85546875" style="44" customWidth="1"/>
    <col min="9990" max="9990" width="10" style="44" customWidth="1"/>
    <col min="9991" max="9991" width="31.7109375" style="44" customWidth="1"/>
    <col min="9992" max="9992" width="24.7109375" style="44" customWidth="1"/>
    <col min="9993" max="10242" width="9.140625" style="44"/>
    <col min="10243" max="10243" width="5.5703125" style="44" customWidth="1"/>
    <col min="10244" max="10244" width="35.7109375" style="44" customWidth="1"/>
    <col min="10245" max="10245" width="6.85546875" style="44" customWidth="1"/>
    <col min="10246" max="10246" width="10" style="44" customWidth="1"/>
    <col min="10247" max="10247" width="31.7109375" style="44" customWidth="1"/>
    <col min="10248" max="10248" width="24.7109375" style="44" customWidth="1"/>
    <col min="10249" max="10498" width="9.140625" style="44"/>
    <col min="10499" max="10499" width="5.5703125" style="44" customWidth="1"/>
    <col min="10500" max="10500" width="35.7109375" style="44" customWidth="1"/>
    <col min="10501" max="10501" width="6.85546875" style="44" customWidth="1"/>
    <col min="10502" max="10502" width="10" style="44" customWidth="1"/>
    <col min="10503" max="10503" width="31.7109375" style="44" customWidth="1"/>
    <col min="10504" max="10504" width="24.7109375" style="44" customWidth="1"/>
    <col min="10505" max="10754" width="9.140625" style="44"/>
    <col min="10755" max="10755" width="5.5703125" style="44" customWidth="1"/>
    <col min="10756" max="10756" width="35.7109375" style="44" customWidth="1"/>
    <col min="10757" max="10757" width="6.85546875" style="44" customWidth="1"/>
    <col min="10758" max="10758" width="10" style="44" customWidth="1"/>
    <col min="10759" max="10759" width="31.7109375" style="44" customWidth="1"/>
    <col min="10760" max="10760" width="24.7109375" style="44" customWidth="1"/>
    <col min="10761" max="11010" width="9.140625" style="44"/>
    <col min="11011" max="11011" width="5.5703125" style="44" customWidth="1"/>
    <col min="11012" max="11012" width="35.7109375" style="44" customWidth="1"/>
    <col min="11013" max="11013" width="6.85546875" style="44" customWidth="1"/>
    <col min="11014" max="11014" width="10" style="44" customWidth="1"/>
    <col min="11015" max="11015" width="31.7109375" style="44" customWidth="1"/>
    <col min="11016" max="11016" width="24.7109375" style="44" customWidth="1"/>
    <col min="11017" max="11266" width="9.140625" style="44"/>
    <col min="11267" max="11267" width="5.5703125" style="44" customWidth="1"/>
    <col min="11268" max="11268" width="35.7109375" style="44" customWidth="1"/>
    <col min="11269" max="11269" width="6.85546875" style="44" customWidth="1"/>
    <col min="11270" max="11270" width="10" style="44" customWidth="1"/>
    <col min="11271" max="11271" width="31.7109375" style="44" customWidth="1"/>
    <col min="11272" max="11272" width="24.7109375" style="44" customWidth="1"/>
    <col min="11273" max="11522" width="9.140625" style="44"/>
    <col min="11523" max="11523" width="5.5703125" style="44" customWidth="1"/>
    <col min="11524" max="11524" width="35.7109375" style="44" customWidth="1"/>
    <col min="11525" max="11525" width="6.85546875" style="44" customWidth="1"/>
    <col min="11526" max="11526" width="10" style="44" customWidth="1"/>
    <col min="11527" max="11527" width="31.7109375" style="44" customWidth="1"/>
    <col min="11528" max="11528" width="24.7109375" style="44" customWidth="1"/>
    <col min="11529" max="11778" width="9.140625" style="44"/>
    <col min="11779" max="11779" width="5.5703125" style="44" customWidth="1"/>
    <col min="11780" max="11780" width="35.7109375" style="44" customWidth="1"/>
    <col min="11781" max="11781" width="6.85546875" style="44" customWidth="1"/>
    <col min="11782" max="11782" width="10" style="44" customWidth="1"/>
    <col min="11783" max="11783" width="31.7109375" style="44" customWidth="1"/>
    <col min="11784" max="11784" width="24.7109375" style="44" customWidth="1"/>
    <col min="11785" max="12034" width="9.140625" style="44"/>
    <col min="12035" max="12035" width="5.5703125" style="44" customWidth="1"/>
    <col min="12036" max="12036" width="35.7109375" style="44" customWidth="1"/>
    <col min="12037" max="12037" width="6.85546875" style="44" customWidth="1"/>
    <col min="12038" max="12038" width="10" style="44" customWidth="1"/>
    <col min="12039" max="12039" width="31.7109375" style="44" customWidth="1"/>
    <col min="12040" max="12040" width="24.7109375" style="44" customWidth="1"/>
    <col min="12041" max="12290" width="9.140625" style="44"/>
    <col min="12291" max="12291" width="5.5703125" style="44" customWidth="1"/>
    <col min="12292" max="12292" width="35.7109375" style="44" customWidth="1"/>
    <col min="12293" max="12293" width="6.85546875" style="44" customWidth="1"/>
    <col min="12294" max="12294" width="10" style="44" customWidth="1"/>
    <col min="12295" max="12295" width="31.7109375" style="44" customWidth="1"/>
    <col min="12296" max="12296" width="24.7109375" style="44" customWidth="1"/>
    <col min="12297" max="12546" width="9.140625" style="44"/>
    <col min="12547" max="12547" width="5.5703125" style="44" customWidth="1"/>
    <col min="12548" max="12548" width="35.7109375" style="44" customWidth="1"/>
    <col min="12549" max="12549" width="6.85546875" style="44" customWidth="1"/>
    <col min="12550" max="12550" width="10" style="44" customWidth="1"/>
    <col min="12551" max="12551" width="31.7109375" style="44" customWidth="1"/>
    <col min="12552" max="12552" width="24.7109375" style="44" customWidth="1"/>
    <col min="12553" max="12802" width="9.140625" style="44"/>
    <col min="12803" max="12803" width="5.5703125" style="44" customWidth="1"/>
    <col min="12804" max="12804" width="35.7109375" style="44" customWidth="1"/>
    <col min="12805" max="12805" width="6.85546875" style="44" customWidth="1"/>
    <col min="12806" max="12806" width="10" style="44" customWidth="1"/>
    <col min="12807" max="12807" width="31.7109375" style="44" customWidth="1"/>
    <col min="12808" max="12808" width="24.7109375" style="44" customWidth="1"/>
    <col min="12809" max="13058" width="9.140625" style="44"/>
    <col min="13059" max="13059" width="5.5703125" style="44" customWidth="1"/>
    <col min="13060" max="13060" width="35.7109375" style="44" customWidth="1"/>
    <col min="13061" max="13061" width="6.85546875" style="44" customWidth="1"/>
    <col min="13062" max="13062" width="10" style="44" customWidth="1"/>
    <col min="13063" max="13063" width="31.7109375" style="44" customWidth="1"/>
    <col min="13064" max="13064" width="24.7109375" style="44" customWidth="1"/>
    <col min="13065" max="13314" width="9.140625" style="44"/>
    <col min="13315" max="13315" width="5.5703125" style="44" customWidth="1"/>
    <col min="13316" max="13316" width="35.7109375" style="44" customWidth="1"/>
    <col min="13317" max="13317" width="6.85546875" style="44" customWidth="1"/>
    <col min="13318" max="13318" width="10" style="44" customWidth="1"/>
    <col min="13319" max="13319" width="31.7109375" style="44" customWidth="1"/>
    <col min="13320" max="13320" width="24.7109375" style="44" customWidth="1"/>
    <col min="13321" max="13570" width="9.140625" style="44"/>
    <col min="13571" max="13571" width="5.5703125" style="44" customWidth="1"/>
    <col min="13572" max="13572" width="35.7109375" style="44" customWidth="1"/>
    <col min="13573" max="13573" width="6.85546875" style="44" customWidth="1"/>
    <col min="13574" max="13574" width="10" style="44" customWidth="1"/>
    <col min="13575" max="13575" width="31.7109375" style="44" customWidth="1"/>
    <col min="13576" max="13576" width="24.7109375" style="44" customWidth="1"/>
    <col min="13577" max="13826" width="9.140625" style="44"/>
    <col min="13827" max="13827" width="5.5703125" style="44" customWidth="1"/>
    <col min="13828" max="13828" width="35.7109375" style="44" customWidth="1"/>
    <col min="13829" max="13829" width="6.85546875" style="44" customWidth="1"/>
    <col min="13830" max="13830" width="10" style="44" customWidth="1"/>
    <col min="13831" max="13831" width="31.7109375" style="44" customWidth="1"/>
    <col min="13832" max="13832" width="24.7109375" style="44" customWidth="1"/>
    <col min="13833" max="14082" width="9.140625" style="44"/>
    <col min="14083" max="14083" width="5.5703125" style="44" customWidth="1"/>
    <col min="14084" max="14084" width="35.7109375" style="44" customWidth="1"/>
    <col min="14085" max="14085" width="6.85546875" style="44" customWidth="1"/>
    <col min="14086" max="14086" width="10" style="44" customWidth="1"/>
    <col min="14087" max="14087" width="31.7109375" style="44" customWidth="1"/>
    <col min="14088" max="14088" width="24.7109375" style="44" customWidth="1"/>
    <col min="14089" max="14338" width="9.140625" style="44"/>
    <col min="14339" max="14339" width="5.5703125" style="44" customWidth="1"/>
    <col min="14340" max="14340" width="35.7109375" style="44" customWidth="1"/>
    <col min="14341" max="14341" width="6.85546875" style="44" customWidth="1"/>
    <col min="14342" max="14342" width="10" style="44" customWidth="1"/>
    <col min="14343" max="14343" width="31.7109375" style="44" customWidth="1"/>
    <col min="14344" max="14344" width="24.7109375" style="44" customWidth="1"/>
    <col min="14345" max="14594" width="9.140625" style="44"/>
    <col min="14595" max="14595" width="5.5703125" style="44" customWidth="1"/>
    <col min="14596" max="14596" width="35.7109375" style="44" customWidth="1"/>
    <col min="14597" max="14597" width="6.85546875" style="44" customWidth="1"/>
    <col min="14598" max="14598" width="10" style="44" customWidth="1"/>
    <col min="14599" max="14599" width="31.7109375" style="44" customWidth="1"/>
    <col min="14600" max="14600" width="24.7109375" style="44" customWidth="1"/>
    <col min="14601" max="14850" width="9.140625" style="44"/>
    <col min="14851" max="14851" width="5.5703125" style="44" customWidth="1"/>
    <col min="14852" max="14852" width="35.7109375" style="44" customWidth="1"/>
    <col min="14853" max="14853" width="6.85546875" style="44" customWidth="1"/>
    <col min="14854" max="14854" width="10" style="44" customWidth="1"/>
    <col min="14855" max="14855" width="31.7109375" style="44" customWidth="1"/>
    <col min="14856" max="14856" width="24.7109375" style="44" customWidth="1"/>
    <col min="14857" max="15106" width="9.140625" style="44"/>
    <col min="15107" max="15107" width="5.5703125" style="44" customWidth="1"/>
    <col min="15108" max="15108" width="35.7109375" style="44" customWidth="1"/>
    <col min="15109" max="15109" width="6.85546875" style="44" customWidth="1"/>
    <col min="15110" max="15110" width="10" style="44" customWidth="1"/>
    <col min="15111" max="15111" width="31.7109375" style="44" customWidth="1"/>
    <col min="15112" max="15112" width="24.7109375" style="44" customWidth="1"/>
    <col min="15113" max="15362" width="9.140625" style="44"/>
    <col min="15363" max="15363" width="5.5703125" style="44" customWidth="1"/>
    <col min="15364" max="15364" width="35.7109375" style="44" customWidth="1"/>
    <col min="15365" max="15365" width="6.85546875" style="44" customWidth="1"/>
    <col min="15366" max="15366" width="10" style="44" customWidth="1"/>
    <col min="15367" max="15367" width="31.7109375" style="44" customWidth="1"/>
    <col min="15368" max="15368" width="24.7109375" style="44" customWidth="1"/>
    <col min="15369" max="15618" width="9.140625" style="44"/>
    <col min="15619" max="15619" width="5.5703125" style="44" customWidth="1"/>
    <col min="15620" max="15620" width="35.7109375" style="44" customWidth="1"/>
    <col min="15621" max="15621" width="6.85546875" style="44" customWidth="1"/>
    <col min="15622" max="15622" width="10" style="44" customWidth="1"/>
    <col min="15623" max="15623" width="31.7109375" style="44" customWidth="1"/>
    <col min="15624" max="15624" width="24.7109375" style="44" customWidth="1"/>
    <col min="15625" max="15874" width="9.140625" style="44"/>
    <col min="15875" max="15875" width="5.5703125" style="44" customWidth="1"/>
    <col min="15876" max="15876" width="35.7109375" style="44" customWidth="1"/>
    <col min="15877" max="15877" width="6.85546875" style="44" customWidth="1"/>
    <col min="15878" max="15878" width="10" style="44" customWidth="1"/>
    <col min="15879" max="15879" width="31.7109375" style="44" customWidth="1"/>
    <col min="15880" max="15880" width="24.7109375" style="44" customWidth="1"/>
    <col min="15881" max="16130" width="9.140625" style="44"/>
    <col min="16131" max="16131" width="5.5703125" style="44" customWidth="1"/>
    <col min="16132" max="16132" width="35.7109375" style="44" customWidth="1"/>
    <col min="16133" max="16133" width="6.85546875" style="44" customWidth="1"/>
    <col min="16134" max="16134" width="10" style="44" customWidth="1"/>
    <col min="16135" max="16135" width="31.7109375" style="44" customWidth="1"/>
    <col min="16136" max="16136" width="24.7109375" style="44" customWidth="1"/>
    <col min="16137" max="16384" width="9.140625" style="44"/>
  </cols>
  <sheetData>
    <row r="1" spans="1:10" s="42" customFormat="1" ht="26.25" customHeight="1" x14ac:dyDescent="0.3">
      <c r="A1" s="41" t="s">
        <v>84</v>
      </c>
      <c r="E1" s="43"/>
      <c r="F1" s="43"/>
      <c r="G1" s="43"/>
    </row>
    <row r="2" spans="1:10" s="42" customFormat="1" ht="26.25" customHeight="1" x14ac:dyDescent="0.3">
      <c r="A2" s="72" t="s">
        <v>89</v>
      </c>
      <c r="B2" s="72"/>
      <c r="C2" s="72"/>
      <c r="D2" s="72"/>
      <c r="E2" s="72"/>
      <c r="F2" s="72"/>
      <c r="G2" s="72"/>
      <c r="H2" s="72"/>
    </row>
    <row r="3" spans="1:10" ht="18.75" x14ac:dyDescent="0.3">
      <c r="A3" s="72" t="s">
        <v>88</v>
      </c>
      <c r="B3" s="72"/>
      <c r="C3" s="72"/>
      <c r="D3" s="72"/>
      <c r="E3" s="72"/>
      <c r="F3" s="72"/>
      <c r="G3" s="72"/>
      <c r="H3" s="72"/>
    </row>
    <row r="4" spans="1:10" ht="18.75" x14ac:dyDescent="0.3">
      <c r="A4" s="71" t="s">
        <v>87</v>
      </c>
      <c r="B4" s="72"/>
      <c r="C4" s="72"/>
      <c r="D4" s="72"/>
      <c r="E4" s="72"/>
      <c r="F4" s="72"/>
      <c r="G4" s="72"/>
      <c r="H4" s="72"/>
    </row>
    <row r="6" spans="1:10" s="45" customFormat="1" ht="29.25" customHeight="1" x14ac:dyDescent="0.25">
      <c r="A6" s="70" t="s">
        <v>1</v>
      </c>
      <c r="B6" s="70" t="s">
        <v>2</v>
      </c>
      <c r="C6" s="70" t="s">
        <v>3</v>
      </c>
      <c r="D6" s="70"/>
      <c r="E6" s="73" t="s">
        <v>4</v>
      </c>
      <c r="F6" s="73"/>
      <c r="G6" s="73" t="s">
        <v>5</v>
      </c>
      <c r="H6" s="70" t="s">
        <v>6</v>
      </c>
    </row>
    <row r="7" spans="1:10" s="45" customFormat="1" ht="38.25" customHeight="1" x14ac:dyDescent="0.25">
      <c r="A7" s="70"/>
      <c r="B7" s="70"/>
      <c r="C7" s="46" t="s">
        <v>7</v>
      </c>
      <c r="D7" s="47" t="s">
        <v>8</v>
      </c>
      <c r="E7" s="46" t="s">
        <v>7</v>
      </c>
      <c r="F7" s="47" t="s">
        <v>8</v>
      </c>
      <c r="G7" s="73"/>
      <c r="H7" s="70"/>
    </row>
    <row r="8" spans="1:10" s="45" customFormat="1" ht="25.5" customHeight="1" x14ac:dyDescent="0.25">
      <c r="A8" s="70" t="s">
        <v>72</v>
      </c>
      <c r="B8" s="70"/>
      <c r="C8" s="70"/>
      <c r="D8" s="70"/>
      <c r="E8" s="70"/>
      <c r="F8" s="70"/>
      <c r="G8" s="70"/>
      <c r="H8" s="70"/>
    </row>
    <row r="9" spans="1:10" s="45" customFormat="1" ht="22.5" customHeight="1" x14ac:dyDescent="0.25">
      <c r="A9" s="48"/>
      <c r="B9" s="48" t="s">
        <v>9</v>
      </c>
      <c r="C9" s="46">
        <f>C10+C25</f>
        <v>197</v>
      </c>
      <c r="D9" s="46">
        <f t="shared" ref="D9:F9" si="0">D10+D25</f>
        <v>464</v>
      </c>
      <c r="E9" s="46">
        <f t="shared" si="0"/>
        <v>194</v>
      </c>
      <c r="F9" s="46">
        <f t="shared" si="0"/>
        <v>344</v>
      </c>
      <c r="G9" s="49"/>
      <c r="H9" s="48"/>
    </row>
    <row r="10" spans="1:10" s="45" customFormat="1" ht="15.75" x14ac:dyDescent="0.25">
      <c r="A10" s="48" t="s">
        <v>10</v>
      </c>
      <c r="B10" s="50" t="s">
        <v>11</v>
      </c>
      <c r="C10" s="51">
        <f>C11+C20</f>
        <v>197</v>
      </c>
      <c r="D10" s="51">
        <f>D11+D20</f>
        <v>68</v>
      </c>
      <c r="E10" s="51">
        <f t="shared" ref="D10:F10" si="1">E11+E20</f>
        <v>194</v>
      </c>
      <c r="F10" s="51">
        <f t="shared" si="1"/>
        <v>61</v>
      </c>
      <c r="G10" s="49"/>
      <c r="H10" s="48"/>
    </row>
    <row r="11" spans="1:10" s="45" customFormat="1" ht="15.75" x14ac:dyDescent="0.25">
      <c r="A11" s="48" t="s">
        <v>12</v>
      </c>
      <c r="B11" s="50" t="s">
        <v>13</v>
      </c>
      <c r="C11" s="48">
        <f>SUM(C12:C19)</f>
        <v>89</v>
      </c>
      <c r="D11" s="48"/>
      <c r="E11" s="48">
        <f>SUM(E12:E19)</f>
        <v>89</v>
      </c>
      <c r="F11" s="48"/>
      <c r="G11" s="49"/>
      <c r="H11" s="48"/>
      <c r="J11" s="52"/>
    </row>
    <row r="12" spans="1:10" s="57" customFormat="1" ht="36.75" customHeight="1" x14ac:dyDescent="0.25">
      <c r="A12" s="53">
        <v>1</v>
      </c>
      <c r="B12" s="54" t="s">
        <v>14</v>
      </c>
      <c r="C12" s="53">
        <v>6</v>
      </c>
      <c r="D12" s="53"/>
      <c r="E12" s="55">
        <v>6</v>
      </c>
      <c r="F12" s="55"/>
      <c r="G12" s="56" t="s">
        <v>50</v>
      </c>
      <c r="H12" s="53"/>
      <c r="J12" s="77">
        <f>C9+D9</f>
        <v>661</v>
      </c>
    </row>
    <row r="13" spans="1:10" s="57" customFormat="1" ht="81.75" customHeight="1" x14ac:dyDescent="0.25">
      <c r="A13" s="53">
        <v>2</v>
      </c>
      <c r="B13" s="54" t="s">
        <v>15</v>
      </c>
      <c r="C13" s="58">
        <v>17</v>
      </c>
      <c r="D13" s="58"/>
      <c r="E13" s="55">
        <v>17</v>
      </c>
      <c r="F13" s="55"/>
      <c r="G13" s="56" t="s">
        <v>51</v>
      </c>
      <c r="H13" s="58" t="s">
        <v>52</v>
      </c>
    </row>
    <row r="14" spans="1:10" s="59" customFormat="1" ht="84.75" customHeight="1" x14ac:dyDescent="0.25">
      <c r="A14" s="53">
        <v>3</v>
      </c>
      <c r="B14" s="54" t="s">
        <v>16</v>
      </c>
      <c r="C14" s="58">
        <v>13</v>
      </c>
      <c r="D14" s="58"/>
      <c r="E14" s="55">
        <v>13</v>
      </c>
      <c r="F14" s="55"/>
      <c r="G14" s="56" t="s">
        <v>53</v>
      </c>
      <c r="H14" s="53"/>
    </row>
    <row r="15" spans="1:10" s="57" customFormat="1" ht="63" x14ac:dyDescent="0.25">
      <c r="A15" s="53">
        <v>4</v>
      </c>
      <c r="B15" s="54" t="s">
        <v>17</v>
      </c>
      <c r="C15" s="58">
        <v>14</v>
      </c>
      <c r="D15" s="58"/>
      <c r="E15" s="55">
        <v>14</v>
      </c>
      <c r="F15" s="55"/>
      <c r="G15" s="56" t="s">
        <v>73</v>
      </c>
      <c r="H15" s="53"/>
    </row>
    <row r="16" spans="1:10" s="57" customFormat="1" ht="47.25" x14ac:dyDescent="0.25">
      <c r="A16" s="53">
        <v>5</v>
      </c>
      <c r="B16" s="54" t="s">
        <v>18</v>
      </c>
      <c r="C16" s="58">
        <v>11</v>
      </c>
      <c r="D16" s="58"/>
      <c r="E16" s="55">
        <v>11</v>
      </c>
      <c r="F16" s="55"/>
      <c r="G16" s="56" t="s">
        <v>75</v>
      </c>
      <c r="H16" s="53"/>
    </row>
    <row r="17" spans="1:8" s="60" customFormat="1" ht="51" customHeight="1" x14ac:dyDescent="0.3">
      <c r="A17" s="53">
        <v>6</v>
      </c>
      <c r="B17" s="54" t="s">
        <v>38</v>
      </c>
      <c r="C17" s="58">
        <v>5</v>
      </c>
      <c r="D17" s="55"/>
      <c r="E17" s="55">
        <v>5</v>
      </c>
      <c r="F17" s="56"/>
      <c r="G17" s="56" t="s">
        <v>39</v>
      </c>
      <c r="H17" s="53"/>
    </row>
    <row r="18" spans="1:8" s="60" customFormat="1" ht="47.25" x14ac:dyDescent="0.3">
      <c r="A18" s="53">
        <v>7</v>
      </c>
      <c r="B18" s="54" t="s">
        <v>40</v>
      </c>
      <c r="C18" s="58">
        <v>13</v>
      </c>
      <c r="D18" s="55"/>
      <c r="E18" s="55">
        <v>13</v>
      </c>
      <c r="F18" s="56"/>
      <c r="G18" s="56" t="s">
        <v>41</v>
      </c>
      <c r="H18" s="53"/>
    </row>
    <row r="19" spans="1:8" s="60" customFormat="1" ht="47.25" customHeight="1" x14ac:dyDescent="0.3">
      <c r="A19" s="53">
        <v>8</v>
      </c>
      <c r="B19" s="54" t="s">
        <v>42</v>
      </c>
      <c r="C19" s="58">
        <v>10</v>
      </c>
      <c r="D19" s="55"/>
      <c r="E19" s="55">
        <v>10</v>
      </c>
      <c r="F19" s="56"/>
      <c r="G19" s="56" t="s">
        <v>76</v>
      </c>
      <c r="H19" s="53"/>
    </row>
    <row r="20" spans="1:8" s="60" customFormat="1" ht="24.75" customHeight="1" x14ac:dyDescent="0.3">
      <c r="A20" s="61" t="s">
        <v>19</v>
      </c>
      <c r="B20" s="50" t="s">
        <v>20</v>
      </c>
      <c r="C20" s="51">
        <f>C21+C22+C23+C24</f>
        <v>108</v>
      </c>
      <c r="D20" s="51">
        <f t="shared" ref="D20:F20" si="2">D21+D22+D23+D24</f>
        <v>68</v>
      </c>
      <c r="E20" s="51">
        <f t="shared" si="2"/>
        <v>105</v>
      </c>
      <c r="F20" s="51">
        <f t="shared" si="2"/>
        <v>61</v>
      </c>
      <c r="G20" s="62"/>
      <c r="H20" s="61"/>
    </row>
    <row r="21" spans="1:8" s="60" customFormat="1" ht="78.75" x14ac:dyDescent="0.3">
      <c r="A21" s="53">
        <v>1</v>
      </c>
      <c r="B21" s="54" t="s">
        <v>21</v>
      </c>
      <c r="C21" s="58">
        <v>15</v>
      </c>
      <c r="D21" s="58"/>
      <c r="E21" s="55">
        <v>14</v>
      </c>
      <c r="F21" s="55"/>
      <c r="G21" s="56" t="s">
        <v>77</v>
      </c>
      <c r="H21" s="58" t="s">
        <v>22</v>
      </c>
    </row>
    <row r="22" spans="1:8" s="60" customFormat="1" ht="126" x14ac:dyDescent="0.3">
      <c r="A22" s="53">
        <v>2</v>
      </c>
      <c r="B22" s="54" t="s">
        <v>23</v>
      </c>
      <c r="C22" s="58">
        <v>15</v>
      </c>
      <c r="D22" s="58">
        <v>48</v>
      </c>
      <c r="E22" s="55">
        <v>15</v>
      </c>
      <c r="F22" s="55">
        <v>48</v>
      </c>
      <c r="G22" s="56" t="s">
        <v>78</v>
      </c>
      <c r="H22" s="58" t="s">
        <v>85</v>
      </c>
    </row>
    <row r="23" spans="1:8" s="59" customFormat="1" ht="94.5" x14ac:dyDescent="0.25">
      <c r="A23" s="53">
        <v>3</v>
      </c>
      <c r="B23" s="63" t="s">
        <v>70</v>
      </c>
      <c r="C23" s="64">
        <v>16</v>
      </c>
      <c r="D23" s="64"/>
      <c r="E23" s="64">
        <v>15</v>
      </c>
      <c r="F23" s="64"/>
      <c r="G23" s="56" t="s">
        <v>79</v>
      </c>
      <c r="H23" s="58" t="s">
        <v>71</v>
      </c>
    </row>
    <row r="24" spans="1:8" s="57" customFormat="1" ht="130.5" customHeight="1" x14ac:dyDescent="0.25">
      <c r="A24" s="53">
        <v>4</v>
      </c>
      <c r="B24" s="63" t="s">
        <v>27</v>
      </c>
      <c r="C24" s="64">
        <v>62</v>
      </c>
      <c r="D24" s="64">
        <v>20</v>
      </c>
      <c r="E24" s="64">
        <v>61</v>
      </c>
      <c r="F24" s="64">
        <v>13</v>
      </c>
      <c r="G24" s="56" t="s">
        <v>80</v>
      </c>
      <c r="H24" s="58" t="s">
        <v>86</v>
      </c>
    </row>
    <row r="25" spans="1:8" s="57" customFormat="1" ht="23.25" customHeight="1" x14ac:dyDescent="0.25">
      <c r="A25" s="61" t="s">
        <v>29</v>
      </c>
      <c r="B25" s="65" t="s">
        <v>30</v>
      </c>
      <c r="C25" s="66"/>
      <c r="D25" s="66">
        <f>D26</f>
        <v>396</v>
      </c>
      <c r="E25" s="66"/>
      <c r="F25" s="66">
        <f>F26</f>
        <v>283</v>
      </c>
      <c r="G25" s="62"/>
      <c r="H25" s="48"/>
    </row>
    <row r="26" spans="1:8" s="57" customFormat="1" ht="31.5" x14ac:dyDescent="0.25">
      <c r="A26" s="61" t="s">
        <v>31</v>
      </c>
      <c r="B26" s="50" t="s">
        <v>32</v>
      </c>
      <c r="C26" s="50"/>
      <c r="D26" s="48">
        <f>SUM(D27:D31)</f>
        <v>396</v>
      </c>
      <c r="E26" s="48"/>
      <c r="F26" s="48">
        <f>SUM(F27:F31)</f>
        <v>283</v>
      </c>
      <c r="G26" s="67"/>
      <c r="H26" s="61"/>
    </row>
    <row r="27" spans="1:8" ht="117" customHeight="1" x14ac:dyDescent="0.2">
      <c r="A27" s="53">
        <v>1</v>
      </c>
      <c r="B27" s="54" t="s">
        <v>68</v>
      </c>
      <c r="C27" s="54"/>
      <c r="D27" s="58">
        <f>47+38</f>
        <v>85</v>
      </c>
      <c r="E27" s="55"/>
      <c r="F27" s="55">
        <f>45+33</f>
        <v>78</v>
      </c>
      <c r="G27" s="56" t="s">
        <v>81</v>
      </c>
      <c r="H27" s="58" t="s">
        <v>69</v>
      </c>
    </row>
    <row r="28" spans="1:8" ht="102" customHeight="1" x14ac:dyDescent="0.2">
      <c r="A28" s="53">
        <v>2</v>
      </c>
      <c r="B28" s="54" t="s">
        <v>74</v>
      </c>
      <c r="C28" s="54"/>
      <c r="D28" s="64">
        <v>38</v>
      </c>
      <c r="E28" s="64"/>
      <c r="F28" s="64">
        <v>28</v>
      </c>
      <c r="G28" s="56" t="s">
        <v>60</v>
      </c>
      <c r="H28" s="58" t="s">
        <v>62</v>
      </c>
    </row>
    <row r="29" spans="1:8" s="45" customFormat="1" ht="78.75" x14ac:dyDescent="0.25">
      <c r="A29" s="53">
        <v>3</v>
      </c>
      <c r="B29" s="54" t="s">
        <v>35</v>
      </c>
      <c r="C29" s="54"/>
      <c r="D29" s="64">
        <v>33</v>
      </c>
      <c r="E29" s="64"/>
      <c r="F29" s="64">
        <v>29</v>
      </c>
      <c r="G29" s="56" t="s">
        <v>82</v>
      </c>
      <c r="H29" s="58" t="s">
        <v>37</v>
      </c>
    </row>
    <row r="30" spans="1:8" s="57" customFormat="1" ht="110.25" x14ac:dyDescent="0.25">
      <c r="A30" s="53">
        <v>4</v>
      </c>
      <c r="B30" s="54" t="s">
        <v>43</v>
      </c>
      <c r="C30" s="58"/>
      <c r="D30" s="58">
        <v>225</v>
      </c>
      <c r="E30" s="55"/>
      <c r="F30" s="55">
        <v>139</v>
      </c>
      <c r="G30" s="56" t="s">
        <v>44</v>
      </c>
      <c r="H30" s="58" t="s">
        <v>45</v>
      </c>
    </row>
    <row r="31" spans="1:8" s="57" customFormat="1" ht="63" x14ac:dyDescent="0.25">
      <c r="A31" s="53">
        <v>5</v>
      </c>
      <c r="B31" s="54" t="s">
        <v>46</v>
      </c>
      <c r="C31" s="58"/>
      <c r="D31" s="58">
        <v>15</v>
      </c>
      <c r="E31" s="68"/>
      <c r="F31" s="68">
        <v>9</v>
      </c>
      <c r="G31" s="56" t="s">
        <v>83</v>
      </c>
      <c r="H31" s="58" t="s">
        <v>48</v>
      </c>
    </row>
    <row r="32" spans="1:8" s="59" customFormat="1" ht="18.75" x14ac:dyDescent="0.2">
      <c r="A32" s="44"/>
      <c r="B32" s="44"/>
      <c r="C32" s="44"/>
      <c r="D32" s="44"/>
      <c r="E32" s="69"/>
      <c r="F32" s="69"/>
      <c r="G32" s="69"/>
      <c r="H32" s="44"/>
    </row>
    <row r="33" spans="1:8" s="57" customFormat="1" ht="18.75" x14ac:dyDescent="0.2">
      <c r="A33" s="44"/>
      <c r="B33" s="44"/>
      <c r="C33" s="44"/>
      <c r="D33" s="44"/>
      <c r="E33" s="69"/>
      <c r="F33" s="69"/>
      <c r="G33" s="69"/>
      <c r="H33" s="44"/>
    </row>
    <row r="34" spans="1:8" s="57" customFormat="1" ht="18.75" x14ac:dyDescent="0.2">
      <c r="A34" s="44"/>
      <c r="B34" s="44"/>
      <c r="C34" s="44"/>
      <c r="D34" s="44"/>
      <c r="E34" s="69"/>
      <c r="F34" s="69"/>
      <c r="G34" s="69"/>
      <c r="H34" s="44"/>
    </row>
    <row r="35" spans="1:8" s="60" customFormat="1" ht="18.75" x14ac:dyDescent="0.3">
      <c r="A35" s="44"/>
      <c r="B35" s="44"/>
      <c r="C35" s="44"/>
      <c r="D35" s="44"/>
      <c r="E35" s="69"/>
      <c r="F35" s="69"/>
      <c r="G35" s="69"/>
      <c r="H35" s="44"/>
    </row>
    <row r="36" spans="1:8" s="60" customFormat="1" ht="18.75" x14ac:dyDescent="0.3">
      <c r="A36" s="44"/>
      <c r="B36" s="44"/>
      <c r="C36" s="44"/>
      <c r="D36" s="44"/>
      <c r="E36" s="69"/>
      <c r="F36" s="69"/>
      <c r="G36" s="69"/>
      <c r="H36" s="44"/>
    </row>
    <row r="37" spans="1:8" s="59" customFormat="1" ht="18.75" x14ac:dyDescent="0.2">
      <c r="A37" s="44"/>
      <c r="B37" s="44"/>
      <c r="C37" s="44"/>
      <c r="D37" s="44"/>
      <c r="E37" s="69"/>
      <c r="F37" s="69"/>
      <c r="G37" s="69"/>
      <c r="H37" s="44"/>
    </row>
    <row r="38" spans="1:8" s="57" customFormat="1" ht="18.75" x14ac:dyDescent="0.2">
      <c r="A38" s="44"/>
      <c r="B38" s="44"/>
      <c r="C38" s="44"/>
      <c r="D38" s="44"/>
      <c r="E38" s="69"/>
      <c r="F38" s="69"/>
      <c r="G38" s="69"/>
      <c r="H38" s="44"/>
    </row>
    <row r="39" spans="1:8" s="57" customFormat="1" ht="18.75" x14ac:dyDescent="0.2">
      <c r="A39" s="44"/>
      <c r="B39" s="44"/>
      <c r="C39" s="44"/>
      <c r="D39" s="44"/>
      <c r="E39" s="69"/>
      <c r="F39" s="69"/>
      <c r="G39" s="69"/>
      <c r="H39" s="44"/>
    </row>
    <row r="40" spans="1:8" s="57" customFormat="1" ht="70.5" customHeight="1" x14ac:dyDescent="0.2">
      <c r="A40" s="44"/>
      <c r="B40" s="44"/>
      <c r="C40" s="44"/>
      <c r="D40" s="44"/>
      <c r="E40" s="69"/>
      <c r="F40" s="69"/>
      <c r="G40" s="69"/>
      <c r="H40" s="44"/>
    </row>
    <row r="45" spans="1:8" ht="36" customHeight="1" x14ac:dyDescent="0.2"/>
    <row r="46" spans="1:8" ht="84.75" customHeight="1" x14ac:dyDescent="0.2"/>
    <row r="47" spans="1:8" ht="84.75" customHeight="1" x14ac:dyDescent="0.2"/>
    <row r="48" spans="1:8" ht="69.75" customHeight="1" x14ac:dyDescent="0.2"/>
    <row r="49" ht="65.25" customHeight="1" x14ac:dyDescent="0.2"/>
    <row r="50" ht="55.5" customHeight="1" x14ac:dyDescent="0.2"/>
    <row r="51" ht="52.5" customHeight="1" x14ac:dyDescent="0.2"/>
    <row r="52" ht="64.5" customHeight="1" x14ac:dyDescent="0.2"/>
    <row r="54" ht="100.5" customHeight="1" x14ac:dyDescent="0.2"/>
    <row r="55" ht="160.5" customHeight="1" x14ac:dyDescent="0.2"/>
    <row r="56" ht="133.5" customHeight="1" x14ac:dyDescent="0.2"/>
    <row r="57" ht="184.5" customHeight="1" x14ac:dyDescent="0.2"/>
    <row r="58" ht="21" customHeight="1" x14ac:dyDescent="0.2"/>
    <row r="59" ht="38.25" customHeight="1" x14ac:dyDescent="0.2"/>
    <row r="60" ht="145.5" customHeight="1" x14ac:dyDescent="0.2"/>
    <row r="61" ht="99.75" customHeight="1" x14ac:dyDescent="0.2"/>
    <row r="62" ht="87" customHeight="1" x14ac:dyDescent="0.2"/>
    <row r="63" ht="122.25" customHeight="1" x14ac:dyDescent="0.2"/>
  </sheetData>
  <mergeCells count="10">
    <mergeCell ref="A8:H8"/>
    <mergeCell ref="A4:H4"/>
    <mergeCell ref="A2:H2"/>
    <mergeCell ref="A3:H3"/>
    <mergeCell ref="A6:A7"/>
    <mergeCell ref="B6:B7"/>
    <mergeCell ref="C6:D6"/>
    <mergeCell ref="E6:F6"/>
    <mergeCell ref="G6:G7"/>
    <mergeCell ref="H6:H7"/>
  </mergeCells>
  <pageMargins left="0.45" right="0.2" top="0.75" bottom="0.5" header="0.3" footer="0.3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7" workbookViewId="0">
      <selection activeCell="G13" sqref="G13"/>
    </sheetView>
  </sheetViews>
  <sheetFormatPr defaultRowHeight="12.75" x14ac:dyDescent="0.2"/>
  <cols>
    <col min="1" max="1" width="5.5703125" style="4" customWidth="1"/>
    <col min="2" max="2" width="27.85546875" style="4" customWidth="1"/>
    <col min="3" max="4" width="10.28515625" style="4" customWidth="1"/>
    <col min="5" max="6" width="10.28515625" style="39" customWidth="1"/>
    <col min="7" max="7" width="43.42578125" style="39" customWidth="1"/>
    <col min="8" max="8" width="24.7109375" style="4" customWidth="1"/>
    <col min="9" max="258" width="9.140625" style="4"/>
    <col min="259" max="259" width="5.5703125" style="4" customWidth="1"/>
    <col min="260" max="260" width="35.7109375" style="4" customWidth="1"/>
    <col min="261" max="261" width="6.85546875" style="4" customWidth="1"/>
    <col min="262" max="262" width="10" style="4" customWidth="1"/>
    <col min="263" max="263" width="31.7109375" style="4" customWidth="1"/>
    <col min="264" max="264" width="24.7109375" style="4" customWidth="1"/>
    <col min="265" max="514" width="9.140625" style="4"/>
    <col min="515" max="515" width="5.5703125" style="4" customWidth="1"/>
    <col min="516" max="516" width="35.7109375" style="4" customWidth="1"/>
    <col min="517" max="517" width="6.85546875" style="4" customWidth="1"/>
    <col min="518" max="518" width="10" style="4" customWidth="1"/>
    <col min="519" max="519" width="31.7109375" style="4" customWidth="1"/>
    <col min="520" max="520" width="24.7109375" style="4" customWidth="1"/>
    <col min="521" max="770" width="9.140625" style="4"/>
    <col min="771" max="771" width="5.5703125" style="4" customWidth="1"/>
    <col min="772" max="772" width="35.7109375" style="4" customWidth="1"/>
    <col min="773" max="773" width="6.85546875" style="4" customWidth="1"/>
    <col min="774" max="774" width="10" style="4" customWidth="1"/>
    <col min="775" max="775" width="31.7109375" style="4" customWidth="1"/>
    <col min="776" max="776" width="24.7109375" style="4" customWidth="1"/>
    <col min="777" max="1026" width="9.140625" style="4"/>
    <col min="1027" max="1027" width="5.5703125" style="4" customWidth="1"/>
    <col min="1028" max="1028" width="35.7109375" style="4" customWidth="1"/>
    <col min="1029" max="1029" width="6.85546875" style="4" customWidth="1"/>
    <col min="1030" max="1030" width="10" style="4" customWidth="1"/>
    <col min="1031" max="1031" width="31.7109375" style="4" customWidth="1"/>
    <col min="1032" max="1032" width="24.7109375" style="4" customWidth="1"/>
    <col min="1033" max="1282" width="9.140625" style="4"/>
    <col min="1283" max="1283" width="5.5703125" style="4" customWidth="1"/>
    <col min="1284" max="1284" width="35.7109375" style="4" customWidth="1"/>
    <col min="1285" max="1285" width="6.85546875" style="4" customWidth="1"/>
    <col min="1286" max="1286" width="10" style="4" customWidth="1"/>
    <col min="1287" max="1287" width="31.7109375" style="4" customWidth="1"/>
    <col min="1288" max="1288" width="24.7109375" style="4" customWidth="1"/>
    <col min="1289" max="1538" width="9.140625" style="4"/>
    <col min="1539" max="1539" width="5.5703125" style="4" customWidth="1"/>
    <col min="1540" max="1540" width="35.7109375" style="4" customWidth="1"/>
    <col min="1541" max="1541" width="6.85546875" style="4" customWidth="1"/>
    <col min="1542" max="1542" width="10" style="4" customWidth="1"/>
    <col min="1543" max="1543" width="31.7109375" style="4" customWidth="1"/>
    <col min="1544" max="1544" width="24.7109375" style="4" customWidth="1"/>
    <col min="1545" max="1794" width="9.140625" style="4"/>
    <col min="1795" max="1795" width="5.5703125" style="4" customWidth="1"/>
    <col min="1796" max="1796" width="35.7109375" style="4" customWidth="1"/>
    <col min="1797" max="1797" width="6.85546875" style="4" customWidth="1"/>
    <col min="1798" max="1798" width="10" style="4" customWidth="1"/>
    <col min="1799" max="1799" width="31.7109375" style="4" customWidth="1"/>
    <col min="1800" max="1800" width="24.7109375" style="4" customWidth="1"/>
    <col min="1801" max="2050" width="9.140625" style="4"/>
    <col min="2051" max="2051" width="5.5703125" style="4" customWidth="1"/>
    <col min="2052" max="2052" width="35.7109375" style="4" customWidth="1"/>
    <col min="2053" max="2053" width="6.85546875" style="4" customWidth="1"/>
    <col min="2054" max="2054" width="10" style="4" customWidth="1"/>
    <col min="2055" max="2055" width="31.7109375" style="4" customWidth="1"/>
    <col min="2056" max="2056" width="24.7109375" style="4" customWidth="1"/>
    <col min="2057" max="2306" width="9.140625" style="4"/>
    <col min="2307" max="2307" width="5.5703125" style="4" customWidth="1"/>
    <col min="2308" max="2308" width="35.7109375" style="4" customWidth="1"/>
    <col min="2309" max="2309" width="6.85546875" style="4" customWidth="1"/>
    <col min="2310" max="2310" width="10" style="4" customWidth="1"/>
    <col min="2311" max="2311" width="31.7109375" style="4" customWidth="1"/>
    <col min="2312" max="2312" width="24.7109375" style="4" customWidth="1"/>
    <col min="2313" max="2562" width="9.140625" style="4"/>
    <col min="2563" max="2563" width="5.5703125" style="4" customWidth="1"/>
    <col min="2564" max="2564" width="35.7109375" style="4" customWidth="1"/>
    <col min="2565" max="2565" width="6.85546875" style="4" customWidth="1"/>
    <col min="2566" max="2566" width="10" style="4" customWidth="1"/>
    <col min="2567" max="2567" width="31.7109375" style="4" customWidth="1"/>
    <col min="2568" max="2568" width="24.7109375" style="4" customWidth="1"/>
    <col min="2569" max="2818" width="9.140625" style="4"/>
    <col min="2819" max="2819" width="5.5703125" style="4" customWidth="1"/>
    <col min="2820" max="2820" width="35.7109375" style="4" customWidth="1"/>
    <col min="2821" max="2821" width="6.85546875" style="4" customWidth="1"/>
    <col min="2822" max="2822" width="10" style="4" customWidth="1"/>
    <col min="2823" max="2823" width="31.7109375" style="4" customWidth="1"/>
    <col min="2824" max="2824" width="24.7109375" style="4" customWidth="1"/>
    <col min="2825" max="3074" width="9.140625" style="4"/>
    <col min="3075" max="3075" width="5.5703125" style="4" customWidth="1"/>
    <col min="3076" max="3076" width="35.7109375" style="4" customWidth="1"/>
    <col min="3077" max="3077" width="6.85546875" style="4" customWidth="1"/>
    <col min="3078" max="3078" width="10" style="4" customWidth="1"/>
    <col min="3079" max="3079" width="31.7109375" style="4" customWidth="1"/>
    <col min="3080" max="3080" width="24.7109375" style="4" customWidth="1"/>
    <col min="3081" max="3330" width="9.140625" style="4"/>
    <col min="3331" max="3331" width="5.5703125" style="4" customWidth="1"/>
    <col min="3332" max="3332" width="35.7109375" style="4" customWidth="1"/>
    <col min="3333" max="3333" width="6.85546875" style="4" customWidth="1"/>
    <col min="3334" max="3334" width="10" style="4" customWidth="1"/>
    <col min="3335" max="3335" width="31.7109375" style="4" customWidth="1"/>
    <col min="3336" max="3336" width="24.7109375" style="4" customWidth="1"/>
    <col min="3337" max="3586" width="9.140625" style="4"/>
    <col min="3587" max="3587" width="5.5703125" style="4" customWidth="1"/>
    <col min="3588" max="3588" width="35.7109375" style="4" customWidth="1"/>
    <col min="3589" max="3589" width="6.85546875" style="4" customWidth="1"/>
    <col min="3590" max="3590" width="10" style="4" customWidth="1"/>
    <col min="3591" max="3591" width="31.7109375" style="4" customWidth="1"/>
    <col min="3592" max="3592" width="24.7109375" style="4" customWidth="1"/>
    <col min="3593" max="3842" width="9.140625" style="4"/>
    <col min="3843" max="3843" width="5.5703125" style="4" customWidth="1"/>
    <col min="3844" max="3844" width="35.7109375" style="4" customWidth="1"/>
    <col min="3845" max="3845" width="6.85546875" style="4" customWidth="1"/>
    <col min="3846" max="3846" width="10" style="4" customWidth="1"/>
    <col min="3847" max="3847" width="31.7109375" style="4" customWidth="1"/>
    <col min="3848" max="3848" width="24.7109375" style="4" customWidth="1"/>
    <col min="3849" max="4098" width="9.140625" style="4"/>
    <col min="4099" max="4099" width="5.5703125" style="4" customWidth="1"/>
    <col min="4100" max="4100" width="35.7109375" style="4" customWidth="1"/>
    <col min="4101" max="4101" width="6.85546875" style="4" customWidth="1"/>
    <col min="4102" max="4102" width="10" style="4" customWidth="1"/>
    <col min="4103" max="4103" width="31.7109375" style="4" customWidth="1"/>
    <col min="4104" max="4104" width="24.7109375" style="4" customWidth="1"/>
    <col min="4105" max="4354" width="9.140625" style="4"/>
    <col min="4355" max="4355" width="5.5703125" style="4" customWidth="1"/>
    <col min="4356" max="4356" width="35.7109375" style="4" customWidth="1"/>
    <col min="4357" max="4357" width="6.85546875" style="4" customWidth="1"/>
    <col min="4358" max="4358" width="10" style="4" customWidth="1"/>
    <col min="4359" max="4359" width="31.7109375" style="4" customWidth="1"/>
    <col min="4360" max="4360" width="24.7109375" style="4" customWidth="1"/>
    <col min="4361" max="4610" width="9.140625" style="4"/>
    <col min="4611" max="4611" width="5.5703125" style="4" customWidth="1"/>
    <col min="4612" max="4612" width="35.7109375" style="4" customWidth="1"/>
    <col min="4613" max="4613" width="6.85546875" style="4" customWidth="1"/>
    <col min="4614" max="4614" width="10" style="4" customWidth="1"/>
    <col min="4615" max="4615" width="31.7109375" style="4" customWidth="1"/>
    <col min="4616" max="4616" width="24.7109375" style="4" customWidth="1"/>
    <col min="4617" max="4866" width="9.140625" style="4"/>
    <col min="4867" max="4867" width="5.5703125" style="4" customWidth="1"/>
    <col min="4868" max="4868" width="35.7109375" style="4" customWidth="1"/>
    <col min="4869" max="4869" width="6.85546875" style="4" customWidth="1"/>
    <col min="4870" max="4870" width="10" style="4" customWidth="1"/>
    <col min="4871" max="4871" width="31.7109375" style="4" customWidth="1"/>
    <col min="4872" max="4872" width="24.7109375" style="4" customWidth="1"/>
    <col min="4873" max="5122" width="9.140625" style="4"/>
    <col min="5123" max="5123" width="5.5703125" style="4" customWidth="1"/>
    <col min="5124" max="5124" width="35.7109375" style="4" customWidth="1"/>
    <col min="5125" max="5125" width="6.85546875" style="4" customWidth="1"/>
    <col min="5126" max="5126" width="10" style="4" customWidth="1"/>
    <col min="5127" max="5127" width="31.7109375" style="4" customWidth="1"/>
    <col min="5128" max="5128" width="24.7109375" style="4" customWidth="1"/>
    <col min="5129" max="5378" width="9.140625" style="4"/>
    <col min="5379" max="5379" width="5.5703125" style="4" customWidth="1"/>
    <col min="5380" max="5380" width="35.7109375" style="4" customWidth="1"/>
    <col min="5381" max="5381" width="6.85546875" style="4" customWidth="1"/>
    <col min="5382" max="5382" width="10" style="4" customWidth="1"/>
    <col min="5383" max="5383" width="31.7109375" style="4" customWidth="1"/>
    <col min="5384" max="5384" width="24.7109375" style="4" customWidth="1"/>
    <col min="5385" max="5634" width="9.140625" style="4"/>
    <col min="5635" max="5635" width="5.5703125" style="4" customWidth="1"/>
    <col min="5636" max="5636" width="35.7109375" style="4" customWidth="1"/>
    <col min="5637" max="5637" width="6.85546875" style="4" customWidth="1"/>
    <col min="5638" max="5638" width="10" style="4" customWidth="1"/>
    <col min="5639" max="5639" width="31.7109375" style="4" customWidth="1"/>
    <col min="5640" max="5640" width="24.7109375" style="4" customWidth="1"/>
    <col min="5641" max="5890" width="9.140625" style="4"/>
    <col min="5891" max="5891" width="5.5703125" style="4" customWidth="1"/>
    <col min="5892" max="5892" width="35.7109375" style="4" customWidth="1"/>
    <col min="5893" max="5893" width="6.85546875" style="4" customWidth="1"/>
    <col min="5894" max="5894" width="10" style="4" customWidth="1"/>
    <col min="5895" max="5895" width="31.7109375" style="4" customWidth="1"/>
    <col min="5896" max="5896" width="24.7109375" style="4" customWidth="1"/>
    <col min="5897" max="6146" width="9.140625" style="4"/>
    <col min="6147" max="6147" width="5.5703125" style="4" customWidth="1"/>
    <col min="6148" max="6148" width="35.7109375" style="4" customWidth="1"/>
    <col min="6149" max="6149" width="6.85546875" style="4" customWidth="1"/>
    <col min="6150" max="6150" width="10" style="4" customWidth="1"/>
    <col min="6151" max="6151" width="31.7109375" style="4" customWidth="1"/>
    <col min="6152" max="6152" width="24.7109375" style="4" customWidth="1"/>
    <col min="6153" max="6402" width="9.140625" style="4"/>
    <col min="6403" max="6403" width="5.5703125" style="4" customWidth="1"/>
    <col min="6404" max="6404" width="35.7109375" style="4" customWidth="1"/>
    <col min="6405" max="6405" width="6.85546875" style="4" customWidth="1"/>
    <col min="6406" max="6406" width="10" style="4" customWidth="1"/>
    <col min="6407" max="6407" width="31.7109375" style="4" customWidth="1"/>
    <col min="6408" max="6408" width="24.7109375" style="4" customWidth="1"/>
    <col min="6409" max="6658" width="9.140625" style="4"/>
    <col min="6659" max="6659" width="5.5703125" style="4" customWidth="1"/>
    <col min="6660" max="6660" width="35.7109375" style="4" customWidth="1"/>
    <col min="6661" max="6661" width="6.85546875" style="4" customWidth="1"/>
    <col min="6662" max="6662" width="10" style="4" customWidth="1"/>
    <col min="6663" max="6663" width="31.7109375" style="4" customWidth="1"/>
    <col min="6664" max="6664" width="24.7109375" style="4" customWidth="1"/>
    <col min="6665" max="6914" width="9.140625" style="4"/>
    <col min="6915" max="6915" width="5.5703125" style="4" customWidth="1"/>
    <col min="6916" max="6916" width="35.7109375" style="4" customWidth="1"/>
    <col min="6917" max="6917" width="6.85546875" style="4" customWidth="1"/>
    <col min="6918" max="6918" width="10" style="4" customWidth="1"/>
    <col min="6919" max="6919" width="31.7109375" style="4" customWidth="1"/>
    <col min="6920" max="6920" width="24.7109375" style="4" customWidth="1"/>
    <col min="6921" max="7170" width="9.140625" style="4"/>
    <col min="7171" max="7171" width="5.5703125" style="4" customWidth="1"/>
    <col min="7172" max="7172" width="35.7109375" style="4" customWidth="1"/>
    <col min="7173" max="7173" width="6.85546875" style="4" customWidth="1"/>
    <col min="7174" max="7174" width="10" style="4" customWidth="1"/>
    <col min="7175" max="7175" width="31.7109375" style="4" customWidth="1"/>
    <col min="7176" max="7176" width="24.7109375" style="4" customWidth="1"/>
    <col min="7177" max="7426" width="9.140625" style="4"/>
    <col min="7427" max="7427" width="5.5703125" style="4" customWidth="1"/>
    <col min="7428" max="7428" width="35.7109375" style="4" customWidth="1"/>
    <col min="7429" max="7429" width="6.85546875" style="4" customWidth="1"/>
    <col min="7430" max="7430" width="10" style="4" customWidth="1"/>
    <col min="7431" max="7431" width="31.7109375" style="4" customWidth="1"/>
    <col min="7432" max="7432" width="24.7109375" style="4" customWidth="1"/>
    <col min="7433" max="7682" width="9.140625" style="4"/>
    <col min="7683" max="7683" width="5.5703125" style="4" customWidth="1"/>
    <col min="7684" max="7684" width="35.7109375" style="4" customWidth="1"/>
    <col min="7685" max="7685" width="6.85546875" style="4" customWidth="1"/>
    <col min="7686" max="7686" width="10" style="4" customWidth="1"/>
    <col min="7687" max="7687" width="31.7109375" style="4" customWidth="1"/>
    <col min="7688" max="7688" width="24.7109375" style="4" customWidth="1"/>
    <col min="7689" max="7938" width="9.140625" style="4"/>
    <col min="7939" max="7939" width="5.5703125" style="4" customWidth="1"/>
    <col min="7940" max="7940" width="35.7109375" style="4" customWidth="1"/>
    <col min="7941" max="7941" width="6.85546875" style="4" customWidth="1"/>
    <col min="7942" max="7942" width="10" style="4" customWidth="1"/>
    <col min="7943" max="7943" width="31.7109375" style="4" customWidth="1"/>
    <col min="7944" max="7944" width="24.7109375" style="4" customWidth="1"/>
    <col min="7945" max="8194" width="9.140625" style="4"/>
    <col min="8195" max="8195" width="5.5703125" style="4" customWidth="1"/>
    <col min="8196" max="8196" width="35.7109375" style="4" customWidth="1"/>
    <col min="8197" max="8197" width="6.85546875" style="4" customWidth="1"/>
    <col min="8198" max="8198" width="10" style="4" customWidth="1"/>
    <col min="8199" max="8199" width="31.7109375" style="4" customWidth="1"/>
    <col min="8200" max="8200" width="24.7109375" style="4" customWidth="1"/>
    <col min="8201" max="8450" width="9.140625" style="4"/>
    <col min="8451" max="8451" width="5.5703125" style="4" customWidth="1"/>
    <col min="8452" max="8452" width="35.7109375" style="4" customWidth="1"/>
    <col min="8453" max="8453" width="6.85546875" style="4" customWidth="1"/>
    <col min="8454" max="8454" width="10" style="4" customWidth="1"/>
    <col min="8455" max="8455" width="31.7109375" style="4" customWidth="1"/>
    <col min="8456" max="8456" width="24.7109375" style="4" customWidth="1"/>
    <col min="8457" max="8706" width="9.140625" style="4"/>
    <col min="8707" max="8707" width="5.5703125" style="4" customWidth="1"/>
    <col min="8708" max="8708" width="35.7109375" style="4" customWidth="1"/>
    <col min="8709" max="8709" width="6.85546875" style="4" customWidth="1"/>
    <col min="8710" max="8710" width="10" style="4" customWidth="1"/>
    <col min="8711" max="8711" width="31.7109375" style="4" customWidth="1"/>
    <col min="8712" max="8712" width="24.7109375" style="4" customWidth="1"/>
    <col min="8713" max="8962" width="9.140625" style="4"/>
    <col min="8963" max="8963" width="5.5703125" style="4" customWidth="1"/>
    <col min="8964" max="8964" width="35.7109375" style="4" customWidth="1"/>
    <col min="8965" max="8965" width="6.85546875" style="4" customWidth="1"/>
    <col min="8966" max="8966" width="10" style="4" customWidth="1"/>
    <col min="8967" max="8967" width="31.7109375" style="4" customWidth="1"/>
    <col min="8968" max="8968" width="24.7109375" style="4" customWidth="1"/>
    <col min="8969" max="9218" width="9.140625" style="4"/>
    <col min="9219" max="9219" width="5.5703125" style="4" customWidth="1"/>
    <col min="9220" max="9220" width="35.7109375" style="4" customWidth="1"/>
    <col min="9221" max="9221" width="6.85546875" style="4" customWidth="1"/>
    <col min="9222" max="9222" width="10" style="4" customWidth="1"/>
    <col min="9223" max="9223" width="31.7109375" style="4" customWidth="1"/>
    <col min="9224" max="9224" width="24.7109375" style="4" customWidth="1"/>
    <col min="9225" max="9474" width="9.140625" style="4"/>
    <col min="9475" max="9475" width="5.5703125" style="4" customWidth="1"/>
    <col min="9476" max="9476" width="35.7109375" style="4" customWidth="1"/>
    <col min="9477" max="9477" width="6.85546875" style="4" customWidth="1"/>
    <col min="9478" max="9478" width="10" style="4" customWidth="1"/>
    <col min="9479" max="9479" width="31.7109375" style="4" customWidth="1"/>
    <col min="9480" max="9480" width="24.7109375" style="4" customWidth="1"/>
    <col min="9481" max="9730" width="9.140625" style="4"/>
    <col min="9731" max="9731" width="5.5703125" style="4" customWidth="1"/>
    <col min="9732" max="9732" width="35.7109375" style="4" customWidth="1"/>
    <col min="9733" max="9733" width="6.85546875" style="4" customWidth="1"/>
    <col min="9734" max="9734" width="10" style="4" customWidth="1"/>
    <col min="9735" max="9735" width="31.7109375" style="4" customWidth="1"/>
    <col min="9736" max="9736" width="24.7109375" style="4" customWidth="1"/>
    <col min="9737" max="9986" width="9.140625" style="4"/>
    <col min="9987" max="9987" width="5.5703125" style="4" customWidth="1"/>
    <col min="9988" max="9988" width="35.7109375" style="4" customWidth="1"/>
    <col min="9989" max="9989" width="6.85546875" style="4" customWidth="1"/>
    <col min="9990" max="9990" width="10" style="4" customWidth="1"/>
    <col min="9991" max="9991" width="31.7109375" style="4" customWidth="1"/>
    <col min="9992" max="9992" width="24.7109375" style="4" customWidth="1"/>
    <col min="9993" max="10242" width="9.140625" style="4"/>
    <col min="10243" max="10243" width="5.5703125" style="4" customWidth="1"/>
    <col min="10244" max="10244" width="35.7109375" style="4" customWidth="1"/>
    <col min="10245" max="10245" width="6.85546875" style="4" customWidth="1"/>
    <col min="10246" max="10246" width="10" style="4" customWidth="1"/>
    <col min="10247" max="10247" width="31.7109375" style="4" customWidth="1"/>
    <col min="10248" max="10248" width="24.7109375" style="4" customWidth="1"/>
    <col min="10249" max="10498" width="9.140625" style="4"/>
    <col min="10499" max="10499" width="5.5703125" style="4" customWidth="1"/>
    <col min="10500" max="10500" width="35.7109375" style="4" customWidth="1"/>
    <col min="10501" max="10501" width="6.85546875" style="4" customWidth="1"/>
    <col min="10502" max="10502" width="10" style="4" customWidth="1"/>
    <col min="10503" max="10503" width="31.7109375" style="4" customWidth="1"/>
    <col min="10504" max="10504" width="24.7109375" style="4" customWidth="1"/>
    <col min="10505" max="10754" width="9.140625" style="4"/>
    <col min="10755" max="10755" width="5.5703125" style="4" customWidth="1"/>
    <col min="10756" max="10756" width="35.7109375" style="4" customWidth="1"/>
    <col min="10757" max="10757" width="6.85546875" style="4" customWidth="1"/>
    <col min="10758" max="10758" width="10" style="4" customWidth="1"/>
    <col min="10759" max="10759" width="31.7109375" style="4" customWidth="1"/>
    <col min="10760" max="10760" width="24.7109375" style="4" customWidth="1"/>
    <col min="10761" max="11010" width="9.140625" style="4"/>
    <col min="11011" max="11011" width="5.5703125" style="4" customWidth="1"/>
    <col min="11012" max="11012" width="35.7109375" style="4" customWidth="1"/>
    <col min="11013" max="11013" width="6.85546875" style="4" customWidth="1"/>
    <col min="11014" max="11014" width="10" style="4" customWidth="1"/>
    <col min="11015" max="11015" width="31.7109375" style="4" customWidth="1"/>
    <col min="11016" max="11016" width="24.7109375" style="4" customWidth="1"/>
    <col min="11017" max="11266" width="9.140625" style="4"/>
    <col min="11267" max="11267" width="5.5703125" style="4" customWidth="1"/>
    <col min="11268" max="11268" width="35.7109375" style="4" customWidth="1"/>
    <col min="11269" max="11269" width="6.85546875" style="4" customWidth="1"/>
    <col min="11270" max="11270" width="10" style="4" customWidth="1"/>
    <col min="11271" max="11271" width="31.7109375" style="4" customWidth="1"/>
    <col min="11272" max="11272" width="24.7109375" style="4" customWidth="1"/>
    <col min="11273" max="11522" width="9.140625" style="4"/>
    <col min="11523" max="11523" width="5.5703125" style="4" customWidth="1"/>
    <col min="11524" max="11524" width="35.7109375" style="4" customWidth="1"/>
    <col min="11525" max="11525" width="6.85546875" style="4" customWidth="1"/>
    <col min="11526" max="11526" width="10" style="4" customWidth="1"/>
    <col min="11527" max="11527" width="31.7109375" style="4" customWidth="1"/>
    <col min="11528" max="11528" width="24.7109375" style="4" customWidth="1"/>
    <col min="11529" max="11778" width="9.140625" style="4"/>
    <col min="11779" max="11779" width="5.5703125" style="4" customWidth="1"/>
    <col min="11780" max="11780" width="35.7109375" style="4" customWidth="1"/>
    <col min="11781" max="11781" width="6.85546875" style="4" customWidth="1"/>
    <col min="11782" max="11782" width="10" style="4" customWidth="1"/>
    <col min="11783" max="11783" width="31.7109375" style="4" customWidth="1"/>
    <col min="11784" max="11784" width="24.7109375" style="4" customWidth="1"/>
    <col min="11785" max="12034" width="9.140625" style="4"/>
    <col min="12035" max="12035" width="5.5703125" style="4" customWidth="1"/>
    <col min="12036" max="12036" width="35.7109375" style="4" customWidth="1"/>
    <col min="12037" max="12037" width="6.85546875" style="4" customWidth="1"/>
    <col min="12038" max="12038" width="10" style="4" customWidth="1"/>
    <col min="12039" max="12039" width="31.7109375" style="4" customWidth="1"/>
    <col min="12040" max="12040" width="24.7109375" style="4" customWidth="1"/>
    <col min="12041" max="12290" width="9.140625" style="4"/>
    <col min="12291" max="12291" width="5.5703125" style="4" customWidth="1"/>
    <col min="12292" max="12292" width="35.7109375" style="4" customWidth="1"/>
    <col min="12293" max="12293" width="6.85546875" style="4" customWidth="1"/>
    <col min="12294" max="12294" width="10" style="4" customWidth="1"/>
    <col min="12295" max="12295" width="31.7109375" style="4" customWidth="1"/>
    <col min="12296" max="12296" width="24.7109375" style="4" customWidth="1"/>
    <col min="12297" max="12546" width="9.140625" style="4"/>
    <col min="12547" max="12547" width="5.5703125" style="4" customWidth="1"/>
    <col min="12548" max="12548" width="35.7109375" style="4" customWidth="1"/>
    <col min="12549" max="12549" width="6.85546875" style="4" customWidth="1"/>
    <col min="12550" max="12550" width="10" style="4" customWidth="1"/>
    <col min="12551" max="12551" width="31.7109375" style="4" customWidth="1"/>
    <col min="12552" max="12552" width="24.7109375" style="4" customWidth="1"/>
    <col min="12553" max="12802" width="9.140625" style="4"/>
    <col min="12803" max="12803" width="5.5703125" style="4" customWidth="1"/>
    <col min="12804" max="12804" width="35.7109375" style="4" customWidth="1"/>
    <col min="12805" max="12805" width="6.85546875" style="4" customWidth="1"/>
    <col min="12806" max="12806" width="10" style="4" customWidth="1"/>
    <col min="12807" max="12807" width="31.7109375" style="4" customWidth="1"/>
    <col min="12808" max="12808" width="24.7109375" style="4" customWidth="1"/>
    <col min="12809" max="13058" width="9.140625" style="4"/>
    <col min="13059" max="13059" width="5.5703125" style="4" customWidth="1"/>
    <col min="13060" max="13060" width="35.7109375" style="4" customWidth="1"/>
    <col min="13061" max="13061" width="6.85546875" style="4" customWidth="1"/>
    <col min="13062" max="13062" width="10" style="4" customWidth="1"/>
    <col min="13063" max="13063" width="31.7109375" style="4" customWidth="1"/>
    <col min="13064" max="13064" width="24.7109375" style="4" customWidth="1"/>
    <col min="13065" max="13314" width="9.140625" style="4"/>
    <col min="13315" max="13315" width="5.5703125" style="4" customWidth="1"/>
    <col min="13316" max="13316" width="35.7109375" style="4" customWidth="1"/>
    <col min="13317" max="13317" width="6.85546875" style="4" customWidth="1"/>
    <col min="13318" max="13318" width="10" style="4" customWidth="1"/>
    <col min="13319" max="13319" width="31.7109375" style="4" customWidth="1"/>
    <col min="13320" max="13320" width="24.7109375" style="4" customWidth="1"/>
    <col min="13321" max="13570" width="9.140625" style="4"/>
    <col min="13571" max="13571" width="5.5703125" style="4" customWidth="1"/>
    <col min="13572" max="13572" width="35.7109375" style="4" customWidth="1"/>
    <col min="13573" max="13573" width="6.85546875" style="4" customWidth="1"/>
    <col min="13574" max="13574" width="10" style="4" customWidth="1"/>
    <col min="13575" max="13575" width="31.7109375" style="4" customWidth="1"/>
    <col min="13576" max="13576" width="24.7109375" style="4" customWidth="1"/>
    <col min="13577" max="13826" width="9.140625" style="4"/>
    <col min="13827" max="13827" width="5.5703125" style="4" customWidth="1"/>
    <col min="13828" max="13828" width="35.7109375" style="4" customWidth="1"/>
    <col min="13829" max="13829" width="6.85546875" style="4" customWidth="1"/>
    <col min="13830" max="13830" width="10" style="4" customWidth="1"/>
    <col min="13831" max="13831" width="31.7109375" style="4" customWidth="1"/>
    <col min="13832" max="13832" width="24.7109375" style="4" customWidth="1"/>
    <col min="13833" max="14082" width="9.140625" style="4"/>
    <col min="14083" max="14083" width="5.5703125" style="4" customWidth="1"/>
    <col min="14084" max="14084" width="35.7109375" style="4" customWidth="1"/>
    <col min="14085" max="14085" width="6.85546875" style="4" customWidth="1"/>
    <col min="14086" max="14086" width="10" style="4" customWidth="1"/>
    <col min="14087" max="14087" width="31.7109375" style="4" customWidth="1"/>
    <col min="14088" max="14088" width="24.7109375" style="4" customWidth="1"/>
    <col min="14089" max="14338" width="9.140625" style="4"/>
    <col min="14339" max="14339" width="5.5703125" style="4" customWidth="1"/>
    <col min="14340" max="14340" width="35.7109375" style="4" customWidth="1"/>
    <col min="14341" max="14341" width="6.85546875" style="4" customWidth="1"/>
    <col min="14342" max="14342" width="10" style="4" customWidth="1"/>
    <col min="14343" max="14343" width="31.7109375" style="4" customWidth="1"/>
    <col min="14344" max="14344" width="24.7109375" style="4" customWidth="1"/>
    <col min="14345" max="14594" width="9.140625" style="4"/>
    <col min="14595" max="14595" width="5.5703125" style="4" customWidth="1"/>
    <col min="14596" max="14596" width="35.7109375" style="4" customWidth="1"/>
    <col min="14597" max="14597" width="6.85546875" style="4" customWidth="1"/>
    <col min="14598" max="14598" width="10" style="4" customWidth="1"/>
    <col min="14599" max="14599" width="31.7109375" style="4" customWidth="1"/>
    <col min="14600" max="14600" width="24.7109375" style="4" customWidth="1"/>
    <col min="14601" max="14850" width="9.140625" style="4"/>
    <col min="14851" max="14851" width="5.5703125" style="4" customWidth="1"/>
    <col min="14852" max="14852" width="35.7109375" style="4" customWidth="1"/>
    <col min="14853" max="14853" width="6.85546875" style="4" customWidth="1"/>
    <col min="14854" max="14854" width="10" style="4" customWidth="1"/>
    <col min="14855" max="14855" width="31.7109375" style="4" customWidth="1"/>
    <col min="14856" max="14856" width="24.7109375" style="4" customWidth="1"/>
    <col min="14857" max="15106" width="9.140625" style="4"/>
    <col min="15107" max="15107" width="5.5703125" style="4" customWidth="1"/>
    <col min="15108" max="15108" width="35.7109375" style="4" customWidth="1"/>
    <col min="15109" max="15109" width="6.85546875" style="4" customWidth="1"/>
    <col min="15110" max="15110" width="10" style="4" customWidth="1"/>
    <col min="15111" max="15111" width="31.7109375" style="4" customWidth="1"/>
    <col min="15112" max="15112" width="24.7109375" style="4" customWidth="1"/>
    <col min="15113" max="15362" width="9.140625" style="4"/>
    <col min="15363" max="15363" width="5.5703125" style="4" customWidth="1"/>
    <col min="15364" max="15364" width="35.7109375" style="4" customWidth="1"/>
    <col min="15365" max="15365" width="6.85546875" style="4" customWidth="1"/>
    <col min="15366" max="15366" width="10" style="4" customWidth="1"/>
    <col min="15367" max="15367" width="31.7109375" style="4" customWidth="1"/>
    <col min="15368" max="15368" width="24.7109375" style="4" customWidth="1"/>
    <col min="15369" max="15618" width="9.140625" style="4"/>
    <col min="15619" max="15619" width="5.5703125" style="4" customWidth="1"/>
    <col min="15620" max="15620" width="35.7109375" style="4" customWidth="1"/>
    <col min="15621" max="15621" width="6.85546875" style="4" customWidth="1"/>
    <col min="15622" max="15622" width="10" style="4" customWidth="1"/>
    <col min="15623" max="15623" width="31.7109375" style="4" customWidth="1"/>
    <col min="15624" max="15624" width="24.7109375" style="4" customWidth="1"/>
    <col min="15625" max="15874" width="9.140625" style="4"/>
    <col min="15875" max="15875" width="5.5703125" style="4" customWidth="1"/>
    <col min="15876" max="15876" width="35.7109375" style="4" customWidth="1"/>
    <col min="15877" max="15877" width="6.85546875" style="4" customWidth="1"/>
    <col min="15878" max="15878" width="10" style="4" customWidth="1"/>
    <col min="15879" max="15879" width="31.7109375" style="4" customWidth="1"/>
    <col min="15880" max="15880" width="24.7109375" style="4" customWidth="1"/>
    <col min="15881" max="16130" width="9.140625" style="4"/>
    <col min="16131" max="16131" width="5.5703125" style="4" customWidth="1"/>
    <col min="16132" max="16132" width="35.7109375" style="4" customWidth="1"/>
    <col min="16133" max="16133" width="6.85546875" style="4" customWidth="1"/>
    <col min="16134" max="16134" width="10" style="4" customWidth="1"/>
    <col min="16135" max="16135" width="31.7109375" style="4" customWidth="1"/>
    <col min="16136" max="16136" width="24.7109375" style="4" customWidth="1"/>
    <col min="16137" max="16384" width="9.140625" style="4"/>
  </cols>
  <sheetData>
    <row r="1" spans="1:10" s="2" customFormat="1" ht="26.25" customHeight="1" x14ac:dyDescent="0.3">
      <c r="A1" s="1" t="s">
        <v>0</v>
      </c>
      <c r="E1" s="3"/>
      <c r="F1" s="3"/>
      <c r="G1" s="3"/>
    </row>
    <row r="2" spans="1:10" ht="18.75" x14ac:dyDescent="0.3">
      <c r="A2" s="75" t="s">
        <v>61</v>
      </c>
      <c r="B2" s="75"/>
      <c r="C2" s="75"/>
      <c r="D2" s="75"/>
      <c r="E2" s="75"/>
      <c r="F2" s="75"/>
      <c r="G2" s="75"/>
      <c r="H2" s="75"/>
    </row>
    <row r="4" spans="1:10" s="5" customFormat="1" ht="29.25" customHeight="1" x14ac:dyDescent="0.25">
      <c r="A4" s="74" t="s">
        <v>1</v>
      </c>
      <c r="B4" s="74" t="s">
        <v>2</v>
      </c>
      <c r="C4" s="74" t="s">
        <v>3</v>
      </c>
      <c r="D4" s="74"/>
      <c r="E4" s="76" t="s">
        <v>4</v>
      </c>
      <c r="F4" s="76"/>
      <c r="G4" s="76" t="s">
        <v>5</v>
      </c>
      <c r="H4" s="74" t="s">
        <v>6</v>
      </c>
    </row>
    <row r="5" spans="1:10" s="5" customFormat="1" ht="38.25" customHeight="1" x14ac:dyDescent="0.25">
      <c r="A5" s="74"/>
      <c r="B5" s="74"/>
      <c r="C5" s="6" t="s">
        <v>7</v>
      </c>
      <c r="D5" s="7" t="s">
        <v>8</v>
      </c>
      <c r="E5" s="6" t="s">
        <v>7</v>
      </c>
      <c r="F5" s="7" t="s">
        <v>8</v>
      </c>
      <c r="G5" s="76"/>
      <c r="H5" s="74"/>
    </row>
    <row r="6" spans="1:10" s="5" customFormat="1" ht="25.5" customHeight="1" x14ac:dyDescent="0.25">
      <c r="A6" s="74" t="s">
        <v>49</v>
      </c>
      <c r="B6" s="74"/>
      <c r="C6" s="74"/>
      <c r="D6" s="74"/>
      <c r="E6" s="74"/>
      <c r="F6" s="74"/>
      <c r="G6" s="74"/>
      <c r="H6" s="74"/>
    </row>
    <row r="7" spans="1:10" s="5" customFormat="1" ht="22.5" customHeight="1" x14ac:dyDescent="0.25">
      <c r="A7" s="8"/>
      <c r="B7" s="8" t="s">
        <v>9</v>
      </c>
      <c r="C7" s="6">
        <f>C8+C23</f>
        <v>200</v>
      </c>
      <c r="D7" s="6">
        <f t="shared" ref="D7:F7" si="0">D8+D23</f>
        <v>365</v>
      </c>
      <c r="E7" s="6">
        <f t="shared" si="0"/>
        <v>194</v>
      </c>
      <c r="F7" s="6">
        <f t="shared" si="0"/>
        <v>344</v>
      </c>
      <c r="G7" s="9"/>
      <c r="H7" s="8"/>
    </row>
    <row r="8" spans="1:10" s="5" customFormat="1" ht="15.75" x14ac:dyDescent="0.25">
      <c r="A8" s="8" t="s">
        <v>10</v>
      </c>
      <c r="B8" s="10" t="s">
        <v>11</v>
      </c>
      <c r="C8" s="19">
        <f>C9+C18</f>
        <v>200</v>
      </c>
      <c r="D8" s="19">
        <f t="shared" ref="D8:F8" si="1">D9+D18</f>
        <v>98</v>
      </c>
      <c r="E8" s="19">
        <f t="shared" si="1"/>
        <v>194</v>
      </c>
      <c r="F8" s="19">
        <f t="shared" si="1"/>
        <v>94</v>
      </c>
      <c r="G8" s="9"/>
      <c r="H8" s="8"/>
    </row>
    <row r="9" spans="1:10" s="5" customFormat="1" ht="15.75" x14ac:dyDescent="0.25">
      <c r="A9" s="8" t="s">
        <v>12</v>
      </c>
      <c r="B9" s="10" t="s">
        <v>13</v>
      </c>
      <c r="C9" s="8">
        <f>SUM(C10:C17)</f>
        <v>91</v>
      </c>
      <c r="D9" s="8"/>
      <c r="E9" s="8">
        <f>SUM(E10:E17)</f>
        <v>89</v>
      </c>
      <c r="F9" s="8"/>
      <c r="G9" s="9"/>
      <c r="H9" s="8"/>
      <c r="J9" s="40">
        <f>E7+F7</f>
        <v>538</v>
      </c>
    </row>
    <row r="10" spans="1:10" s="15" customFormat="1" ht="36.75" customHeight="1" x14ac:dyDescent="0.25">
      <c r="A10" s="11">
        <v>1</v>
      </c>
      <c r="B10" s="12" t="s">
        <v>14</v>
      </c>
      <c r="C10" s="11">
        <v>6</v>
      </c>
      <c r="D10" s="11"/>
      <c r="E10" s="13">
        <v>6</v>
      </c>
      <c r="F10" s="13"/>
      <c r="G10" s="14" t="s">
        <v>50</v>
      </c>
      <c r="H10" s="11"/>
    </row>
    <row r="11" spans="1:10" s="15" customFormat="1" ht="81.75" customHeight="1" x14ac:dyDescent="0.25">
      <c r="A11" s="11">
        <v>2</v>
      </c>
      <c r="B11" s="12" t="s">
        <v>63</v>
      </c>
      <c r="C11" s="16">
        <v>17</v>
      </c>
      <c r="D11" s="16"/>
      <c r="E11" s="13">
        <v>17</v>
      </c>
      <c r="F11" s="13"/>
      <c r="G11" s="14" t="s">
        <v>51</v>
      </c>
      <c r="H11" s="16" t="s">
        <v>52</v>
      </c>
    </row>
    <row r="12" spans="1:10" s="17" customFormat="1" ht="84.75" customHeight="1" x14ac:dyDescent="0.25">
      <c r="A12" s="11">
        <v>3</v>
      </c>
      <c r="B12" s="12" t="s">
        <v>16</v>
      </c>
      <c r="C12" s="16">
        <v>13</v>
      </c>
      <c r="D12" s="16"/>
      <c r="E12" s="13">
        <v>13</v>
      </c>
      <c r="F12" s="13"/>
      <c r="G12" s="14" t="s">
        <v>53</v>
      </c>
      <c r="H12" s="11"/>
    </row>
    <row r="13" spans="1:10" s="15" customFormat="1" ht="47.25" x14ac:dyDescent="0.25">
      <c r="A13" s="11">
        <v>4</v>
      </c>
      <c r="B13" s="12" t="s">
        <v>64</v>
      </c>
      <c r="C13" s="16">
        <v>15</v>
      </c>
      <c r="D13" s="16"/>
      <c r="E13" s="13">
        <v>14</v>
      </c>
      <c r="F13" s="13"/>
      <c r="G13" s="14" t="s">
        <v>66</v>
      </c>
      <c r="H13" s="11"/>
    </row>
    <row r="14" spans="1:10" s="15" customFormat="1" ht="63" x14ac:dyDescent="0.25">
      <c r="A14" s="11">
        <v>5</v>
      </c>
      <c r="B14" s="12" t="s">
        <v>18</v>
      </c>
      <c r="C14" s="16">
        <v>12</v>
      </c>
      <c r="D14" s="16"/>
      <c r="E14" s="13">
        <v>11</v>
      </c>
      <c r="F14" s="13"/>
      <c r="G14" s="14" t="s">
        <v>65</v>
      </c>
      <c r="H14" s="11"/>
    </row>
    <row r="15" spans="1:10" s="21" customFormat="1" ht="51" customHeight="1" x14ac:dyDescent="0.3">
      <c r="A15" s="11">
        <v>6</v>
      </c>
      <c r="B15" s="30" t="s">
        <v>38</v>
      </c>
      <c r="C15" s="34">
        <v>5</v>
      </c>
      <c r="D15" s="31"/>
      <c r="E15" s="31">
        <v>5</v>
      </c>
      <c r="F15" s="32"/>
      <c r="G15" s="32" t="s">
        <v>39</v>
      </c>
      <c r="H15" s="11"/>
    </row>
    <row r="16" spans="1:10" s="21" customFormat="1" ht="47.25" x14ac:dyDescent="0.3">
      <c r="A16" s="11">
        <v>7</v>
      </c>
      <c r="B16" s="30" t="s">
        <v>40</v>
      </c>
      <c r="C16" s="34">
        <v>13</v>
      </c>
      <c r="D16" s="31"/>
      <c r="E16" s="31">
        <v>13</v>
      </c>
      <c r="F16" s="32"/>
      <c r="G16" s="32" t="s">
        <v>41</v>
      </c>
      <c r="H16" s="11"/>
    </row>
    <row r="17" spans="1:8" s="21" customFormat="1" ht="64.5" customHeight="1" x14ac:dyDescent="0.3">
      <c r="A17" s="11">
        <v>8</v>
      </c>
      <c r="B17" s="30" t="s">
        <v>42</v>
      </c>
      <c r="C17" s="34">
        <v>10</v>
      </c>
      <c r="D17" s="31"/>
      <c r="E17" s="31">
        <v>10</v>
      </c>
      <c r="F17" s="32"/>
      <c r="G17" s="32" t="s">
        <v>54</v>
      </c>
      <c r="H17" s="11"/>
    </row>
    <row r="18" spans="1:8" s="21" customFormat="1" ht="24.75" customHeight="1" x14ac:dyDescent="0.3">
      <c r="A18" s="18" t="s">
        <v>19</v>
      </c>
      <c r="B18" s="10" t="s">
        <v>20</v>
      </c>
      <c r="C18" s="19">
        <f>C19+C20+C21+C22</f>
        <v>109</v>
      </c>
      <c r="D18" s="19">
        <f t="shared" ref="D18:F18" si="2">D19+D20+D21+D22</f>
        <v>98</v>
      </c>
      <c r="E18" s="19">
        <f t="shared" si="2"/>
        <v>105</v>
      </c>
      <c r="F18" s="19">
        <f t="shared" si="2"/>
        <v>94</v>
      </c>
      <c r="G18" s="20"/>
      <c r="H18" s="18"/>
    </row>
    <row r="19" spans="1:8" s="21" customFormat="1" ht="94.5" x14ac:dyDescent="0.3">
      <c r="A19" s="11">
        <v>1</v>
      </c>
      <c r="B19" s="12" t="s">
        <v>21</v>
      </c>
      <c r="C19" s="16">
        <v>15</v>
      </c>
      <c r="D19" s="16"/>
      <c r="E19" s="13">
        <v>14</v>
      </c>
      <c r="F19" s="13"/>
      <c r="G19" s="14" t="s">
        <v>67</v>
      </c>
      <c r="H19" s="16" t="s">
        <v>22</v>
      </c>
    </row>
    <row r="20" spans="1:8" s="21" customFormat="1" ht="157.5" x14ac:dyDescent="0.3">
      <c r="A20" s="11">
        <v>2</v>
      </c>
      <c r="B20" s="12" t="s">
        <v>23</v>
      </c>
      <c r="C20" s="16">
        <v>16</v>
      </c>
      <c r="D20" s="16">
        <v>48</v>
      </c>
      <c r="E20" s="13">
        <v>15</v>
      </c>
      <c r="F20" s="22">
        <v>48</v>
      </c>
      <c r="G20" s="14" t="s">
        <v>55</v>
      </c>
      <c r="H20" s="16" t="s">
        <v>24</v>
      </c>
    </row>
    <row r="21" spans="1:8" s="17" customFormat="1" ht="126" x14ac:dyDescent="0.25">
      <c r="A21" s="11">
        <v>3</v>
      </c>
      <c r="B21" s="23" t="s">
        <v>25</v>
      </c>
      <c r="C21" s="24">
        <v>15</v>
      </c>
      <c r="D21" s="24">
        <v>35</v>
      </c>
      <c r="E21" s="24">
        <v>15</v>
      </c>
      <c r="F21" s="25">
        <v>33</v>
      </c>
      <c r="G21" s="14" t="s">
        <v>56</v>
      </c>
      <c r="H21" s="16" t="s">
        <v>26</v>
      </c>
    </row>
    <row r="22" spans="1:8" s="15" customFormat="1" ht="143.25" customHeight="1" x14ac:dyDescent="0.25">
      <c r="A22" s="11">
        <v>4</v>
      </c>
      <c r="B22" s="23" t="s">
        <v>27</v>
      </c>
      <c r="C22" s="24">
        <v>63</v>
      </c>
      <c r="D22" s="24">
        <v>15</v>
      </c>
      <c r="E22" s="24">
        <v>61</v>
      </c>
      <c r="F22" s="25">
        <v>13</v>
      </c>
      <c r="G22" s="14" t="s">
        <v>57</v>
      </c>
      <c r="H22" s="16" t="s">
        <v>28</v>
      </c>
    </row>
    <row r="23" spans="1:8" s="15" customFormat="1" ht="27" customHeight="1" x14ac:dyDescent="0.25">
      <c r="A23" s="18" t="s">
        <v>29</v>
      </c>
      <c r="B23" s="26" t="s">
        <v>30</v>
      </c>
      <c r="C23" s="27"/>
      <c r="D23" s="27">
        <f>D24</f>
        <v>267</v>
      </c>
      <c r="E23" s="27"/>
      <c r="F23" s="27">
        <f>F24</f>
        <v>250</v>
      </c>
      <c r="G23" s="20"/>
      <c r="H23" s="8"/>
    </row>
    <row r="24" spans="1:8" s="15" customFormat="1" ht="31.5" x14ac:dyDescent="0.25">
      <c r="A24" s="18" t="s">
        <v>31</v>
      </c>
      <c r="B24" s="10" t="s">
        <v>32</v>
      </c>
      <c r="C24" s="10"/>
      <c r="D24" s="8">
        <f>SUM(D25:D29)</f>
        <v>267</v>
      </c>
      <c r="E24" s="8"/>
      <c r="F24" s="8">
        <f>SUM(F25:F29)</f>
        <v>250</v>
      </c>
      <c r="G24" s="28"/>
      <c r="H24" s="18"/>
    </row>
    <row r="25" spans="1:8" ht="105" customHeight="1" x14ac:dyDescent="0.2">
      <c r="A25" s="11">
        <v>1</v>
      </c>
      <c r="B25" s="12" t="s">
        <v>33</v>
      </c>
      <c r="C25" s="12"/>
      <c r="D25" s="16">
        <v>45</v>
      </c>
      <c r="E25" s="13"/>
      <c r="F25" s="22">
        <v>45</v>
      </c>
      <c r="G25" s="14" t="s">
        <v>58</v>
      </c>
      <c r="H25" s="16" t="s">
        <v>34</v>
      </c>
    </row>
    <row r="26" spans="1:8" ht="102" customHeight="1" x14ac:dyDescent="0.2">
      <c r="A26" s="11">
        <v>2</v>
      </c>
      <c r="B26" s="12" t="s">
        <v>59</v>
      </c>
      <c r="C26" s="12"/>
      <c r="D26" s="24">
        <v>28</v>
      </c>
      <c r="E26" s="24"/>
      <c r="F26" s="24">
        <v>28</v>
      </c>
      <c r="G26" s="14" t="s">
        <v>60</v>
      </c>
      <c r="H26" s="16" t="s">
        <v>62</v>
      </c>
    </row>
    <row r="27" spans="1:8" s="29" customFormat="1" ht="78.75" x14ac:dyDescent="0.25">
      <c r="A27" s="11">
        <v>3</v>
      </c>
      <c r="B27" s="12" t="s">
        <v>35</v>
      </c>
      <c r="C27" s="12"/>
      <c r="D27" s="24">
        <v>29</v>
      </c>
      <c r="E27" s="24"/>
      <c r="F27" s="24">
        <v>29</v>
      </c>
      <c r="G27" s="14" t="s">
        <v>36</v>
      </c>
      <c r="H27" s="16" t="s">
        <v>37</v>
      </c>
    </row>
    <row r="28" spans="1:8" s="33" customFormat="1" ht="110.25" x14ac:dyDescent="0.25">
      <c r="A28" s="11">
        <v>4</v>
      </c>
      <c r="B28" s="30" t="s">
        <v>43</v>
      </c>
      <c r="C28" s="34"/>
      <c r="D28" s="34">
        <v>153</v>
      </c>
      <c r="E28" s="31"/>
      <c r="F28" s="31">
        <v>139</v>
      </c>
      <c r="G28" s="32" t="s">
        <v>44</v>
      </c>
      <c r="H28" s="34" t="s">
        <v>45</v>
      </c>
    </row>
    <row r="29" spans="1:8" s="33" customFormat="1" ht="63" x14ac:dyDescent="0.25">
      <c r="A29" s="11">
        <v>5</v>
      </c>
      <c r="B29" s="30" t="s">
        <v>46</v>
      </c>
      <c r="C29" s="34"/>
      <c r="D29" s="34">
        <v>12</v>
      </c>
      <c r="E29" s="37"/>
      <c r="F29" s="37">
        <v>9</v>
      </c>
      <c r="G29" s="32" t="s">
        <v>47</v>
      </c>
      <c r="H29" s="34" t="s">
        <v>48</v>
      </c>
    </row>
    <row r="30" spans="1:8" s="35" customFormat="1" ht="18.75" x14ac:dyDescent="0.2">
      <c r="A30" s="4"/>
      <c r="B30" s="4"/>
      <c r="C30" s="4"/>
      <c r="D30" s="4"/>
      <c r="E30" s="39"/>
      <c r="F30" s="39"/>
      <c r="G30" s="39"/>
      <c r="H30" s="4"/>
    </row>
    <row r="31" spans="1:8" s="33" customFormat="1" ht="18.75" x14ac:dyDescent="0.2">
      <c r="A31" s="4"/>
      <c r="B31" s="4"/>
      <c r="C31" s="4"/>
      <c r="D31" s="4"/>
      <c r="E31" s="39"/>
      <c r="F31" s="39"/>
      <c r="G31" s="39"/>
      <c r="H31" s="4"/>
    </row>
    <row r="32" spans="1:8" s="33" customFormat="1" ht="18.75" x14ac:dyDescent="0.2">
      <c r="A32" s="4"/>
      <c r="B32" s="4"/>
      <c r="C32" s="4"/>
      <c r="D32" s="4"/>
      <c r="E32" s="39"/>
      <c r="F32" s="39"/>
      <c r="G32" s="39"/>
      <c r="H32" s="4"/>
    </row>
    <row r="33" spans="1:8" s="36" customFormat="1" ht="18.75" x14ac:dyDescent="0.3">
      <c r="A33" s="4"/>
      <c r="B33" s="4"/>
      <c r="C33" s="4"/>
      <c r="D33" s="4"/>
      <c r="E33" s="39"/>
      <c r="F33" s="39"/>
      <c r="G33" s="39"/>
      <c r="H33" s="4"/>
    </row>
    <row r="34" spans="1:8" s="36" customFormat="1" ht="18.75" x14ac:dyDescent="0.3">
      <c r="A34" s="4"/>
      <c r="B34" s="4"/>
      <c r="C34" s="4"/>
      <c r="D34" s="4"/>
      <c r="E34" s="39"/>
      <c r="F34" s="39"/>
      <c r="G34" s="39"/>
      <c r="H34" s="4"/>
    </row>
    <row r="35" spans="1:8" s="35" customFormat="1" ht="18.75" x14ac:dyDescent="0.2">
      <c r="A35" s="4"/>
      <c r="B35" s="4"/>
      <c r="C35" s="4"/>
      <c r="D35" s="4"/>
      <c r="E35" s="39"/>
      <c r="F35" s="39"/>
      <c r="G35" s="39"/>
      <c r="H35" s="4"/>
    </row>
    <row r="36" spans="1:8" s="33" customFormat="1" ht="18.75" x14ac:dyDescent="0.2">
      <c r="A36" s="4"/>
      <c r="B36" s="4"/>
      <c r="C36" s="4"/>
      <c r="D36" s="4"/>
      <c r="E36" s="39"/>
      <c r="F36" s="39"/>
      <c r="G36" s="39"/>
      <c r="H36" s="4"/>
    </row>
    <row r="37" spans="1:8" s="33" customFormat="1" ht="18.75" x14ac:dyDescent="0.2">
      <c r="A37" s="4"/>
      <c r="B37" s="4"/>
      <c r="C37" s="4"/>
      <c r="D37" s="4"/>
      <c r="E37" s="39"/>
      <c r="F37" s="39"/>
      <c r="G37" s="39"/>
      <c r="H37" s="4"/>
    </row>
    <row r="38" spans="1:8" s="33" customFormat="1" ht="70.5" customHeight="1" x14ac:dyDescent="0.2">
      <c r="A38" s="4"/>
      <c r="B38" s="4"/>
      <c r="C38" s="4"/>
      <c r="D38" s="4"/>
      <c r="E38" s="39"/>
      <c r="F38" s="39"/>
      <c r="G38" s="39"/>
      <c r="H38" s="4"/>
    </row>
    <row r="39" spans="1:8" s="38" customFormat="1" x14ac:dyDescent="0.2">
      <c r="A39" s="4"/>
      <c r="B39" s="4"/>
      <c r="C39" s="4"/>
      <c r="D39" s="4"/>
      <c r="E39" s="39"/>
      <c r="F39" s="39"/>
      <c r="G39" s="39"/>
      <c r="H39" s="4"/>
    </row>
    <row r="43" spans="1:8" ht="36" customHeight="1" x14ac:dyDescent="0.2"/>
    <row r="44" spans="1:8" ht="84.75" customHeight="1" x14ac:dyDescent="0.2"/>
    <row r="45" spans="1:8" ht="84.75" customHeight="1" x14ac:dyDescent="0.2"/>
    <row r="46" spans="1:8" ht="69.75" customHeight="1" x14ac:dyDescent="0.2"/>
    <row r="47" spans="1:8" ht="65.25" customHeight="1" x14ac:dyDescent="0.2"/>
    <row r="48" spans="1:8" ht="55.5" customHeight="1" x14ac:dyDescent="0.2"/>
    <row r="49" ht="52.5" customHeight="1" x14ac:dyDescent="0.2"/>
    <row r="50" ht="64.5" customHeight="1" x14ac:dyDescent="0.2"/>
    <row r="52" ht="100.5" customHeight="1" x14ac:dyDescent="0.2"/>
    <row r="53" ht="160.5" customHeight="1" x14ac:dyDescent="0.2"/>
    <row r="54" ht="133.5" customHeight="1" x14ac:dyDescent="0.2"/>
    <row r="55" ht="184.5" customHeight="1" x14ac:dyDescent="0.2"/>
    <row r="56" ht="21" customHeight="1" x14ac:dyDescent="0.2"/>
    <row r="57" ht="38.25" customHeight="1" x14ac:dyDescent="0.2"/>
    <row r="58" ht="145.5" customHeight="1" x14ac:dyDescent="0.2"/>
    <row r="59" ht="99.75" customHeight="1" x14ac:dyDescent="0.2"/>
    <row r="60" ht="87" customHeight="1" x14ac:dyDescent="0.2"/>
    <row r="61" ht="122.25" customHeight="1" x14ac:dyDescent="0.2"/>
  </sheetData>
  <mergeCells count="8">
    <mergeCell ref="A6:H6"/>
    <mergeCell ref="A2:H2"/>
    <mergeCell ref="A4:A5"/>
    <mergeCell ref="B4:B5"/>
    <mergeCell ref="C4:D4"/>
    <mergeCell ref="E4:F4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2024-12-31T02:06:17Z</cp:lastPrinted>
  <dcterms:created xsi:type="dcterms:W3CDTF">2024-12-18T04:54:21Z</dcterms:created>
  <dcterms:modified xsi:type="dcterms:W3CDTF">2024-12-31T10:18:17Z</dcterms:modified>
</cp:coreProperties>
</file>